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SU_\Бизнес Компас 2022\1.Служба занятости начинающим предпринимателям Астр.области\Бизнесы региона\"/>
    </mc:Choice>
  </mc:AlternateContent>
  <bookViews>
    <workbookView xWindow="0" yWindow="0" windowWidth="23250" windowHeight="12435" tabRatio="902"/>
  </bookViews>
  <sheets>
    <sheet name="ИНФОРМАЦИЯ ДЛЯ ПОЛЬЗОВАТЕЛЯ" sheetId="13" r:id="rId1"/>
    <sheet name="Ахтубинский район" sheetId="1" r:id="rId2"/>
    <sheet name="Володарский район" sheetId="2" r:id="rId3"/>
    <sheet name="Енотаевский район" sheetId="11" r:id="rId4"/>
    <sheet name="Икрянинский район" sheetId="3" r:id="rId5"/>
    <sheet name="Камызякский район" sheetId="4" r:id="rId6"/>
    <sheet name="Красноярский район" sheetId="5" r:id="rId7"/>
    <sheet name="Лиманский район" sheetId="6" r:id="rId8"/>
    <sheet name="Наримановский район" sheetId="7" r:id="rId9"/>
    <sheet name="Приволжский район" sheetId="8" r:id="rId10"/>
    <sheet name="Харабалинского района" sheetId="12" r:id="rId11"/>
    <sheet name="Черноярского района" sheetId="9" r:id="rId12"/>
  </sheets>
  <calcPr calcId="162913"/>
</workbook>
</file>

<file path=xl/calcChain.xml><?xml version="1.0" encoding="utf-8"?>
<calcChain xmlns="http://schemas.openxmlformats.org/spreadsheetml/2006/main">
  <c r="C350" i="5" l="1"/>
  <c r="C344" i="5" s="1"/>
  <c r="C316" i="5"/>
  <c r="C285" i="5"/>
  <c r="C212" i="5"/>
  <c r="C148" i="5" s="1"/>
  <c r="C116" i="5"/>
  <c r="C95" i="5"/>
  <c r="C96" i="5" s="1"/>
  <c r="C37" i="5"/>
  <c r="C17" i="5"/>
  <c r="D3" i="5"/>
  <c r="C3" i="5"/>
  <c r="D152" i="6" l="1"/>
  <c r="C152" i="6"/>
  <c r="D76" i="6"/>
  <c r="C76" i="6"/>
  <c r="D62" i="6"/>
  <c r="C62" i="6"/>
  <c r="D40" i="6"/>
  <c r="C40" i="6"/>
  <c r="D1030" i="8"/>
  <c r="C1030" i="8"/>
  <c r="D1029" i="8"/>
  <c r="C1029" i="8"/>
  <c r="D1028" i="8"/>
  <c r="C1028" i="8"/>
  <c r="D1027" i="8"/>
  <c r="C1027" i="8"/>
  <c r="D1026" i="8"/>
  <c r="C1026" i="8"/>
  <c r="D1025" i="8"/>
  <c r="C1025" i="8"/>
  <c r="D1024" i="8"/>
  <c r="C1024" i="8"/>
  <c r="D1023" i="8"/>
  <c r="C1023" i="8"/>
  <c r="D1022" i="8"/>
  <c r="C1022" i="8"/>
  <c r="D1021" i="8"/>
  <c r="C1021" i="8"/>
  <c r="D1020" i="8"/>
  <c r="C1020" i="8"/>
  <c r="D1019" i="8"/>
  <c r="C1019" i="8"/>
  <c r="D1018" i="8"/>
  <c r="C1018" i="8"/>
  <c r="D1017" i="8"/>
  <c r="C1017" i="8"/>
  <c r="D1016" i="8"/>
  <c r="C1016" i="8"/>
  <c r="D1015" i="8"/>
  <c r="C1015" i="8"/>
  <c r="D1014" i="8"/>
  <c r="C1014" i="8"/>
  <c r="D1013" i="8"/>
  <c r="C1013" i="8"/>
  <c r="D1012" i="8"/>
  <c r="C1012" i="8"/>
  <c r="D1011" i="8"/>
  <c r="C1011" i="8"/>
  <c r="D1010" i="8"/>
  <c r="C1010" i="8"/>
  <c r="D1009" i="8"/>
  <c r="C1009" i="8"/>
  <c r="D1008" i="8"/>
  <c r="C1008" i="8"/>
  <c r="D1007" i="8"/>
  <c r="C1007" i="8"/>
  <c r="D1006" i="8"/>
  <c r="C1006" i="8"/>
  <c r="D1005" i="8"/>
  <c r="C1005" i="8"/>
  <c r="D1004" i="8"/>
  <c r="C1004" i="8"/>
  <c r="D1003" i="8"/>
  <c r="C1003" i="8"/>
  <c r="D1002" i="8"/>
  <c r="C1002" i="8"/>
  <c r="D1001" i="8"/>
  <c r="C1001" i="8"/>
  <c r="D1000" i="8"/>
  <c r="C1000" i="8"/>
  <c r="D999" i="8"/>
  <c r="C999" i="8"/>
  <c r="D998" i="8"/>
  <c r="C998" i="8"/>
  <c r="D997" i="8"/>
  <c r="C997" i="8"/>
  <c r="D996" i="8"/>
  <c r="C996" i="8"/>
  <c r="D995" i="8"/>
  <c r="C995" i="8"/>
  <c r="D994" i="8"/>
  <c r="C994" i="8"/>
  <c r="D993" i="8"/>
  <c r="C993" i="8"/>
  <c r="D992" i="8"/>
  <c r="C992" i="8"/>
  <c r="D991" i="8"/>
  <c r="C991" i="8"/>
  <c r="D990" i="8"/>
  <c r="C990" i="8"/>
  <c r="D989" i="8"/>
  <c r="C989" i="8"/>
  <c r="D988" i="8"/>
  <c r="C988" i="8"/>
  <c r="D987" i="8"/>
  <c r="C987" i="8"/>
  <c r="D986" i="8"/>
  <c r="C986" i="8"/>
  <c r="D985" i="8"/>
  <c r="C985" i="8"/>
  <c r="D984" i="8"/>
  <c r="C984" i="8"/>
  <c r="D983" i="8"/>
  <c r="C983" i="8"/>
  <c r="D982" i="8"/>
  <c r="C982" i="8"/>
  <c r="D981" i="8"/>
  <c r="C981" i="8"/>
  <c r="D980" i="8"/>
  <c r="C980" i="8"/>
  <c r="D979" i="8"/>
  <c r="C979" i="8"/>
  <c r="D978" i="8"/>
  <c r="C978" i="8"/>
  <c r="D977" i="8"/>
  <c r="C977" i="8"/>
  <c r="D976" i="8"/>
  <c r="C976" i="8"/>
  <c r="D975" i="8"/>
  <c r="C975" i="8"/>
  <c r="D974" i="8"/>
  <c r="C974" i="8"/>
  <c r="D973" i="8"/>
  <c r="C973" i="8"/>
  <c r="D972" i="8"/>
  <c r="C972" i="8"/>
  <c r="D971" i="8"/>
  <c r="C971" i="8"/>
  <c r="D970" i="8"/>
  <c r="C970" i="8"/>
  <c r="D969" i="8"/>
  <c r="C969" i="8"/>
  <c r="D968" i="8"/>
  <c r="C968" i="8"/>
  <c r="D967" i="8"/>
  <c r="C967" i="8"/>
  <c r="D966" i="8"/>
  <c r="C966" i="8"/>
  <c r="D965" i="8"/>
  <c r="C965" i="8"/>
  <c r="D964" i="8"/>
  <c r="C964" i="8"/>
  <c r="D963" i="8"/>
  <c r="C963" i="8"/>
  <c r="D962" i="8"/>
  <c r="C962" i="8"/>
  <c r="D961" i="8"/>
  <c r="C961" i="8"/>
  <c r="D960" i="8"/>
  <c r="C960" i="8"/>
  <c r="D959" i="8"/>
  <c r="C959" i="8"/>
  <c r="D958" i="8"/>
  <c r="C958" i="8"/>
  <c r="D957" i="8"/>
  <c r="C957" i="8"/>
  <c r="D956" i="8"/>
  <c r="C956" i="8"/>
  <c r="D955" i="8"/>
  <c r="C955" i="8"/>
  <c r="D954" i="8"/>
  <c r="C954" i="8"/>
  <c r="D953" i="8"/>
  <c r="C953" i="8"/>
  <c r="D952" i="8"/>
  <c r="C952" i="8"/>
  <c r="D951" i="8"/>
  <c r="C951" i="8"/>
  <c r="D950" i="8"/>
  <c r="C950" i="8"/>
  <c r="D949" i="8"/>
  <c r="C949" i="8"/>
  <c r="D948" i="8"/>
  <c r="C948" i="8"/>
  <c r="D947" i="8"/>
  <c r="C947" i="8"/>
  <c r="D946" i="8"/>
  <c r="C946" i="8"/>
  <c r="D945" i="8"/>
  <c r="C945" i="8"/>
  <c r="D944" i="8"/>
  <c r="C944" i="8"/>
  <c r="D943" i="8"/>
  <c r="C943" i="8"/>
  <c r="D942" i="8"/>
  <c r="C942" i="8"/>
  <c r="D941" i="8"/>
  <c r="C941" i="8"/>
  <c r="D940" i="8"/>
  <c r="C940" i="8"/>
  <c r="D939" i="8"/>
  <c r="C939" i="8"/>
  <c r="D938" i="8"/>
  <c r="C938" i="8"/>
  <c r="D937" i="8"/>
  <c r="C937" i="8"/>
  <c r="D936" i="8"/>
  <c r="C936" i="8"/>
  <c r="D935" i="8"/>
  <c r="C935" i="8"/>
  <c r="D934" i="8"/>
  <c r="C934" i="8"/>
  <c r="D933" i="8"/>
  <c r="C933" i="8"/>
  <c r="D932" i="8"/>
  <c r="C932" i="8"/>
  <c r="D931" i="8"/>
  <c r="C931" i="8"/>
  <c r="D930" i="8"/>
  <c r="C930" i="8"/>
  <c r="D929" i="8"/>
  <c r="C929" i="8"/>
  <c r="D928" i="8"/>
  <c r="C928" i="8"/>
  <c r="D927" i="8"/>
  <c r="C927" i="8"/>
  <c r="D926" i="8"/>
  <c r="C926" i="8"/>
  <c r="D925" i="8"/>
  <c r="C925" i="8"/>
  <c r="D924" i="8"/>
  <c r="C924" i="8"/>
  <c r="D923" i="8"/>
  <c r="C923" i="8"/>
  <c r="D922" i="8"/>
  <c r="C922" i="8"/>
  <c r="D921" i="8"/>
  <c r="C921" i="8"/>
  <c r="D920" i="8"/>
  <c r="C920" i="8"/>
  <c r="D919" i="8"/>
  <c r="C919" i="8"/>
  <c r="D918" i="8"/>
  <c r="C918" i="8"/>
  <c r="D917" i="8"/>
  <c r="C917" i="8"/>
  <c r="D916" i="8"/>
  <c r="C916" i="8"/>
  <c r="D915" i="8"/>
  <c r="C915" i="8"/>
  <c r="D914" i="8"/>
  <c r="C914" i="8"/>
  <c r="D913" i="8"/>
  <c r="C913" i="8"/>
  <c r="D912" i="8"/>
  <c r="C912" i="8"/>
  <c r="D911" i="8"/>
  <c r="C911" i="8"/>
  <c r="D910" i="8"/>
  <c r="C910" i="8"/>
  <c r="D909" i="8"/>
  <c r="C909" i="8"/>
  <c r="D908" i="8"/>
  <c r="C908" i="8"/>
  <c r="D907" i="8"/>
  <c r="C907" i="8"/>
  <c r="D906" i="8"/>
  <c r="C906" i="8"/>
  <c r="D905" i="8"/>
  <c r="C905" i="8"/>
  <c r="D904" i="8"/>
  <c r="C904" i="8"/>
  <c r="D903" i="8"/>
  <c r="C903" i="8"/>
  <c r="D902" i="8"/>
  <c r="C902" i="8"/>
  <c r="D901" i="8"/>
  <c r="C901" i="8"/>
  <c r="D900" i="8"/>
  <c r="C900" i="8"/>
  <c r="D899" i="8"/>
  <c r="C899" i="8"/>
  <c r="D898" i="8"/>
  <c r="C898" i="8"/>
  <c r="D897" i="8"/>
  <c r="C897" i="8"/>
  <c r="D896" i="8"/>
  <c r="C896" i="8"/>
  <c r="D895" i="8"/>
  <c r="C895" i="8"/>
  <c r="D894" i="8"/>
  <c r="C894" i="8"/>
  <c r="D893" i="8"/>
  <c r="C893" i="8"/>
  <c r="D892" i="8"/>
  <c r="C892" i="8"/>
  <c r="D891" i="8"/>
  <c r="C891" i="8"/>
  <c r="D890" i="8"/>
  <c r="C890" i="8"/>
  <c r="D889" i="8"/>
  <c r="C889" i="8"/>
  <c r="D888" i="8"/>
  <c r="C888" i="8"/>
  <c r="D887" i="8"/>
  <c r="C887" i="8"/>
  <c r="D886" i="8"/>
  <c r="C886" i="8"/>
  <c r="D885" i="8"/>
  <c r="C885" i="8"/>
  <c r="D884" i="8"/>
  <c r="C884" i="8"/>
  <c r="D883" i="8"/>
  <c r="C883" i="8"/>
  <c r="D882" i="8"/>
  <c r="C882" i="8"/>
  <c r="D881" i="8"/>
  <c r="C881" i="8"/>
  <c r="D880" i="8"/>
  <c r="C880" i="8"/>
  <c r="D879" i="8"/>
  <c r="C879" i="8"/>
  <c r="D878" i="8"/>
  <c r="C878" i="8"/>
  <c r="D877" i="8"/>
  <c r="C877" i="8"/>
  <c r="D876" i="8"/>
  <c r="C876" i="8"/>
  <c r="D875" i="8"/>
  <c r="C875" i="8"/>
  <c r="D874" i="8"/>
  <c r="C874" i="8"/>
  <c r="D873" i="8"/>
  <c r="C873" i="8"/>
  <c r="D872" i="8"/>
  <c r="C872" i="8"/>
  <c r="D871" i="8"/>
  <c r="C871" i="8"/>
  <c r="D870" i="8"/>
  <c r="C870" i="8"/>
  <c r="D869" i="8"/>
  <c r="C869" i="8"/>
  <c r="D868" i="8"/>
  <c r="C868" i="8"/>
  <c r="D867" i="8"/>
  <c r="C867" i="8"/>
  <c r="D866" i="8"/>
  <c r="C866" i="8"/>
  <c r="D865" i="8"/>
  <c r="C865" i="8"/>
  <c r="D864" i="8"/>
  <c r="C864" i="8"/>
  <c r="D863" i="8"/>
  <c r="C863" i="8"/>
  <c r="D862" i="8"/>
  <c r="C862" i="8"/>
  <c r="D861" i="8"/>
  <c r="C861" i="8"/>
  <c r="D860" i="8"/>
  <c r="C860" i="8"/>
  <c r="D859" i="8"/>
  <c r="C859" i="8"/>
  <c r="D858" i="8"/>
  <c r="C858" i="8"/>
  <c r="D857" i="8"/>
  <c r="C857" i="8"/>
  <c r="D856" i="8"/>
  <c r="C856" i="8"/>
  <c r="D855" i="8"/>
  <c r="C855" i="8"/>
  <c r="D854" i="8"/>
  <c r="C854" i="8"/>
  <c r="D853" i="8"/>
  <c r="C853" i="8"/>
  <c r="D852" i="8"/>
  <c r="C852" i="8"/>
  <c r="D851" i="8"/>
  <c r="C851" i="8"/>
  <c r="D850" i="8"/>
  <c r="C850" i="8"/>
  <c r="D849" i="8"/>
  <c r="C849" i="8"/>
  <c r="D848" i="8"/>
  <c r="C848" i="8"/>
  <c r="D847" i="8"/>
  <c r="C847" i="8"/>
  <c r="D846" i="8"/>
  <c r="C846" i="8"/>
  <c r="D845" i="8"/>
  <c r="C845" i="8"/>
  <c r="D844" i="8"/>
  <c r="C844" i="8"/>
  <c r="D843" i="8"/>
  <c r="C843" i="8"/>
  <c r="D842" i="8"/>
  <c r="C842" i="8"/>
  <c r="D841" i="8"/>
  <c r="C841" i="8"/>
  <c r="D840" i="8"/>
  <c r="C840" i="8"/>
  <c r="D839" i="8"/>
  <c r="C839" i="8"/>
  <c r="D838" i="8"/>
  <c r="C838" i="8"/>
  <c r="D837" i="8"/>
  <c r="C837" i="8"/>
  <c r="D836" i="8"/>
  <c r="C836" i="8"/>
  <c r="D835" i="8"/>
  <c r="C835" i="8"/>
  <c r="D834" i="8"/>
  <c r="C834" i="8"/>
  <c r="D833" i="8"/>
  <c r="C833" i="8"/>
  <c r="D832" i="8"/>
  <c r="C832" i="8"/>
  <c r="D831" i="8"/>
  <c r="C831" i="8"/>
  <c r="D830" i="8"/>
  <c r="C830" i="8"/>
  <c r="D829" i="8"/>
  <c r="C829" i="8"/>
  <c r="D828" i="8"/>
  <c r="C828" i="8"/>
  <c r="D827" i="8"/>
  <c r="C827" i="8"/>
  <c r="D826" i="8"/>
  <c r="C826" i="8"/>
  <c r="D825" i="8"/>
  <c r="C825" i="8"/>
  <c r="D824" i="8"/>
  <c r="C824" i="8"/>
  <c r="D823" i="8"/>
  <c r="C823" i="8"/>
  <c r="D822" i="8"/>
  <c r="C822" i="8"/>
  <c r="D821" i="8"/>
  <c r="C821" i="8"/>
  <c r="D820" i="8"/>
  <c r="C820" i="8"/>
  <c r="D819" i="8"/>
  <c r="C819" i="8"/>
  <c r="D818" i="8"/>
  <c r="C818" i="8"/>
  <c r="D817" i="8"/>
  <c r="C817" i="8"/>
  <c r="D816" i="8"/>
  <c r="C816" i="8"/>
  <c r="D815" i="8"/>
  <c r="C815" i="8"/>
  <c r="D814" i="8"/>
  <c r="C814" i="8"/>
  <c r="D813" i="8"/>
  <c r="C813" i="8"/>
  <c r="D812" i="8"/>
  <c r="C812" i="8"/>
  <c r="D811" i="8"/>
  <c r="C811" i="8"/>
  <c r="D810" i="8"/>
  <c r="C810" i="8"/>
  <c r="D809" i="8"/>
  <c r="C809" i="8"/>
  <c r="D808" i="8"/>
  <c r="C808" i="8"/>
  <c r="D807" i="8"/>
  <c r="C807" i="8"/>
  <c r="D806" i="8"/>
  <c r="C806" i="8"/>
  <c r="D805" i="8"/>
  <c r="C805" i="8"/>
  <c r="D804" i="8"/>
  <c r="C804" i="8"/>
  <c r="D803" i="8"/>
  <c r="C803" i="8"/>
  <c r="D802" i="8"/>
  <c r="C802" i="8"/>
  <c r="D801" i="8"/>
  <c r="C801" i="8"/>
  <c r="D800" i="8"/>
  <c r="C800" i="8"/>
  <c r="D799" i="8"/>
  <c r="C799" i="8"/>
  <c r="D798" i="8"/>
  <c r="C798" i="8"/>
  <c r="D797" i="8"/>
  <c r="C797" i="8"/>
  <c r="D796" i="8"/>
  <c r="C796" i="8"/>
  <c r="D795" i="8"/>
  <c r="C795" i="8"/>
  <c r="D794" i="8"/>
  <c r="C794" i="8"/>
  <c r="D793" i="8"/>
  <c r="C793" i="8"/>
  <c r="D792" i="8"/>
  <c r="C792" i="8"/>
  <c r="D791" i="8"/>
  <c r="C791" i="8"/>
  <c r="D790" i="8"/>
  <c r="C790" i="8"/>
  <c r="D789" i="8"/>
  <c r="C789" i="8"/>
  <c r="D788" i="8"/>
  <c r="C788" i="8"/>
  <c r="D787" i="8"/>
  <c r="C787" i="8"/>
  <c r="D786" i="8"/>
  <c r="C786" i="8"/>
  <c r="D785" i="8"/>
  <c r="C785" i="8"/>
  <c r="D784" i="8"/>
  <c r="C784" i="8"/>
  <c r="D783" i="8"/>
  <c r="C783" i="8"/>
  <c r="D782" i="8"/>
  <c r="C782" i="8"/>
  <c r="D781" i="8"/>
  <c r="C781" i="8"/>
  <c r="D780" i="8"/>
  <c r="C780" i="8"/>
  <c r="D779" i="8"/>
  <c r="C779" i="8"/>
  <c r="D778" i="8"/>
  <c r="C778" i="8"/>
  <c r="D777" i="8"/>
  <c r="C777" i="8"/>
  <c r="D776" i="8"/>
  <c r="C776" i="8"/>
  <c r="D775" i="8"/>
  <c r="C775" i="8"/>
  <c r="D774" i="8"/>
  <c r="C774" i="8"/>
  <c r="D773" i="8"/>
  <c r="C773" i="8"/>
  <c r="D772" i="8"/>
  <c r="C772" i="8"/>
  <c r="D771" i="8"/>
  <c r="C771" i="8"/>
  <c r="D770" i="8"/>
  <c r="C770" i="8"/>
  <c r="D769" i="8"/>
  <c r="C769" i="8"/>
  <c r="D768" i="8"/>
  <c r="C768" i="8"/>
  <c r="D767" i="8"/>
  <c r="C767" i="8"/>
  <c r="D766" i="8"/>
  <c r="C766" i="8"/>
  <c r="D765" i="8"/>
  <c r="C765" i="8"/>
  <c r="D764" i="8"/>
  <c r="C764" i="8"/>
  <c r="D763" i="8"/>
  <c r="C763" i="8"/>
  <c r="D762" i="8"/>
  <c r="C762" i="8"/>
  <c r="D761" i="8"/>
  <c r="C761" i="8"/>
  <c r="D760" i="8"/>
  <c r="C760" i="8"/>
  <c r="D759" i="8"/>
  <c r="C759" i="8"/>
  <c r="D758" i="8"/>
  <c r="C758" i="8"/>
  <c r="D757" i="8"/>
  <c r="C757" i="8"/>
  <c r="D756" i="8"/>
  <c r="C756" i="8"/>
  <c r="D755" i="8"/>
  <c r="C755" i="8"/>
  <c r="D754" i="8"/>
  <c r="C754" i="8"/>
  <c r="D753" i="8"/>
  <c r="C753" i="8"/>
  <c r="D752" i="8"/>
  <c r="C752" i="8"/>
  <c r="D751" i="8"/>
  <c r="C751" i="8"/>
  <c r="D750" i="8"/>
  <c r="C750" i="8"/>
  <c r="D749" i="8"/>
  <c r="C749" i="8"/>
  <c r="D748" i="8"/>
  <c r="C748" i="8"/>
  <c r="D747" i="8"/>
  <c r="C747" i="8"/>
  <c r="D746" i="8"/>
  <c r="C746" i="8"/>
  <c r="D745" i="8"/>
  <c r="C745" i="8"/>
  <c r="D744" i="8"/>
  <c r="C744" i="8"/>
  <c r="D743" i="8"/>
  <c r="C743" i="8"/>
  <c r="D742" i="8"/>
  <c r="C742" i="8"/>
  <c r="D741" i="8"/>
  <c r="C741" i="8"/>
  <c r="D740" i="8"/>
  <c r="C740" i="8"/>
  <c r="D739" i="8"/>
  <c r="C739" i="8"/>
  <c r="D738" i="8"/>
  <c r="C738" i="8"/>
  <c r="D737" i="8"/>
  <c r="C737" i="8"/>
  <c r="D736" i="8"/>
  <c r="C736" i="8"/>
  <c r="D735" i="8"/>
  <c r="C735" i="8"/>
  <c r="D734" i="8"/>
  <c r="C734" i="8"/>
  <c r="D733" i="8"/>
  <c r="C733" i="8"/>
  <c r="D732" i="8"/>
  <c r="C732" i="8"/>
  <c r="D731" i="8"/>
  <c r="C731" i="8"/>
  <c r="D730" i="8"/>
  <c r="C730" i="8"/>
  <c r="D729" i="8"/>
  <c r="C729" i="8"/>
  <c r="D728" i="8"/>
  <c r="C728" i="8"/>
  <c r="D727" i="8"/>
  <c r="C727" i="8"/>
  <c r="D726" i="8"/>
  <c r="C726" i="8"/>
  <c r="D725" i="8"/>
  <c r="C725" i="8"/>
  <c r="D724" i="8"/>
  <c r="C724" i="8"/>
  <c r="D723" i="8"/>
  <c r="C723" i="8"/>
  <c r="D722" i="8"/>
  <c r="C722" i="8"/>
  <c r="D721" i="8"/>
  <c r="C721" i="8"/>
  <c r="D720" i="8"/>
  <c r="C720" i="8"/>
  <c r="D719" i="8"/>
  <c r="C719" i="8"/>
  <c r="D718" i="8"/>
  <c r="C718" i="8"/>
  <c r="D717" i="8"/>
  <c r="C717" i="8"/>
  <c r="D716" i="8"/>
  <c r="C716" i="8"/>
  <c r="D715" i="8"/>
  <c r="C715" i="8"/>
  <c r="D714" i="8"/>
  <c r="C714" i="8"/>
  <c r="D713" i="8"/>
  <c r="C713" i="8"/>
  <c r="D712" i="8"/>
  <c r="C712" i="8"/>
  <c r="D711" i="8"/>
  <c r="C711" i="8"/>
  <c r="D710" i="8"/>
  <c r="C710" i="8"/>
  <c r="D709" i="8"/>
  <c r="C709" i="8"/>
  <c r="D708" i="8"/>
  <c r="C708" i="8"/>
  <c r="D707" i="8"/>
  <c r="C707" i="8"/>
  <c r="D706" i="8"/>
  <c r="C706" i="8"/>
  <c r="D705" i="8"/>
  <c r="C705" i="8"/>
  <c r="D704" i="8"/>
  <c r="C704" i="8"/>
  <c r="D703" i="8"/>
  <c r="C703" i="8"/>
  <c r="D702" i="8"/>
  <c r="C702" i="8"/>
  <c r="D701" i="8"/>
  <c r="C701" i="8"/>
  <c r="D700" i="8"/>
  <c r="C700" i="8"/>
  <c r="D699" i="8"/>
  <c r="C699" i="8"/>
  <c r="D698" i="8"/>
  <c r="C698" i="8"/>
  <c r="D697" i="8"/>
  <c r="C697" i="8"/>
  <c r="D696" i="8"/>
  <c r="C696" i="8"/>
  <c r="D695" i="8"/>
  <c r="C695" i="8"/>
  <c r="D694" i="8"/>
  <c r="C694" i="8"/>
  <c r="D693" i="8"/>
  <c r="C693" i="8"/>
  <c r="D692" i="8"/>
  <c r="C692" i="8"/>
  <c r="D691" i="8"/>
  <c r="C691" i="8"/>
  <c r="D690" i="8"/>
  <c r="C690" i="8"/>
  <c r="D689" i="8"/>
  <c r="C689" i="8"/>
  <c r="D688" i="8"/>
  <c r="C688" i="8"/>
  <c r="D687" i="8"/>
  <c r="C687" i="8"/>
  <c r="D686" i="8"/>
  <c r="C686" i="8"/>
  <c r="D685" i="8"/>
  <c r="C685" i="8"/>
  <c r="D684" i="8"/>
  <c r="C684" i="8"/>
  <c r="D683" i="8"/>
  <c r="C683" i="8"/>
  <c r="D682" i="8"/>
  <c r="C682" i="8"/>
  <c r="D681" i="8"/>
  <c r="C681" i="8"/>
  <c r="D680" i="8"/>
  <c r="C680" i="8"/>
  <c r="D679" i="8"/>
  <c r="C679" i="8"/>
  <c r="D678" i="8"/>
  <c r="C678" i="8"/>
  <c r="D677" i="8"/>
  <c r="C677" i="8"/>
  <c r="D676" i="8"/>
  <c r="C676" i="8"/>
  <c r="D675" i="8"/>
  <c r="C675" i="8"/>
  <c r="D674" i="8"/>
  <c r="C674" i="8"/>
  <c r="D673" i="8"/>
  <c r="C673" i="8"/>
  <c r="D672" i="8"/>
  <c r="C672" i="8"/>
  <c r="D671" i="8"/>
  <c r="C671" i="8"/>
  <c r="D670" i="8"/>
  <c r="C670" i="8"/>
  <c r="D669" i="8"/>
  <c r="C669" i="8"/>
  <c r="D668" i="8"/>
  <c r="C668" i="8"/>
  <c r="D667" i="8"/>
  <c r="C667" i="8"/>
  <c r="D666" i="8"/>
  <c r="C666" i="8"/>
  <c r="D665" i="8"/>
  <c r="C665" i="8"/>
  <c r="D664" i="8"/>
  <c r="C664" i="8"/>
  <c r="D663" i="8"/>
  <c r="C663" i="8"/>
  <c r="D662" i="8"/>
  <c r="C662" i="8"/>
  <c r="D661" i="8"/>
  <c r="C661" i="8"/>
  <c r="D660" i="8"/>
  <c r="C660" i="8"/>
  <c r="D659" i="8"/>
  <c r="C659" i="8"/>
  <c r="D658" i="8"/>
  <c r="C658" i="8"/>
  <c r="D657" i="8"/>
  <c r="C657" i="8"/>
  <c r="D656" i="8"/>
  <c r="C656" i="8"/>
  <c r="D655" i="8"/>
  <c r="C655" i="8"/>
  <c r="D654" i="8"/>
  <c r="C654" i="8"/>
  <c r="D653" i="8"/>
  <c r="C653" i="8"/>
  <c r="D652" i="8"/>
  <c r="C652" i="8"/>
  <c r="D651" i="8"/>
  <c r="C651" i="8"/>
  <c r="D650" i="8"/>
  <c r="C650" i="8"/>
  <c r="D649" i="8"/>
  <c r="C649" i="8"/>
  <c r="D648" i="8"/>
  <c r="C648" i="8"/>
  <c r="D647" i="8"/>
  <c r="C647" i="8"/>
  <c r="D646" i="8"/>
  <c r="C646" i="8"/>
  <c r="D645" i="8"/>
  <c r="C645" i="8"/>
  <c r="D644" i="8"/>
  <c r="C644" i="8"/>
  <c r="D643" i="8"/>
  <c r="C643" i="8"/>
  <c r="D642" i="8"/>
  <c r="C642" i="8"/>
  <c r="D641" i="8"/>
  <c r="C641" i="8"/>
  <c r="D640" i="8"/>
  <c r="C640" i="8"/>
  <c r="D639" i="8"/>
  <c r="C639" i="8"/>
  <c r="D638" i="8"/>
  <c r="C638" i="8"/>
  <c r="D637" i="8"/>
  <c r="C637" i="8"/>
  <c r="D636" i="8"/>
  <c r="C636" i="8"/>
  <c r="D635" i="8"/>
  <c r="C635" i="8"/>
  <c r="D634" i="8"/>
  <c r="C634" i="8"/>
  <c r="D633" i="8"/>
  <c r="C633" i="8"/>
  <c r="D632" i="8"/>
  <c r="C632" i="8"/>
  <c r="D631" i="8"/>
  <c r="C631" i="8"/>
  <c r="D630" i="8"/>
  <c r="C630" i="8"/>
  <c r="D629" i="8"/>
  <c r="C629" i="8"/>
  <c r="D628" i="8"/>
  <c r="C628" i="8"/>
  <c r="D627" i="8"/>
  <c r="C627" i="8"/>
  <c r="D626" i="8"/>
  <c r="C626" i="8"/>
  <c r="D625" i="8"/>
  <c r="C625" i="8"/>
  <c r="D624" i="8"/>
  <c r="C624" i="8"/>
  <c r="D623" i="8"/>
  <c r="C623" i="8"/>
  <c r="D622" i="8"/>
  <c r="C622" i="8"/>
  <c r="D621" i="8"/>
  <c r="C621" i="8"/>
  <c r="D620" i="8"/>
  <c r="C620" i="8"/>
  <c r="D619" i="8"/>
  <c r="C619" i="8"/>
  <c r="D618" i="8"/>
  <c r="C618" i="8"/>
  <c r="D617" i="8"/>
  <c r="C617" i="8"/>
  <c r="D616" i="8"/>
  <c r="C616" i="8"/>
  <c r="D615" i="8"/>
  <c r="C615" i="8"/>
  <c r="D614" i="8"/>
  <c r="C614" i="8"/>
  <c r="D613" i="8"/>
  <c r="C613" i="8"/>
  <c r="D612" i="8"/>
  <c r="C612" i="8"/>
  <c r="D611" i="8"/>
  <c r="C611" i="8"/>
  <c r="D610" i="8"/>
  <c r="C610" i="8"/>
  <c r="D609" i="8"/>
  <c r="C609" i="8"/>
  <c r="D608" i="8"/>
  <c r="C608" i="8"/>
  <c r="D607" i="8"/>
  <c r="C607" i="8"/>
  <c r="D606" i="8"/>
  <c r="C606" i="8"/>
  <c r="D605" i="8"/>
  <c r="C605" i="8"/>
  <c r="D604" i="8"/>
  <c r="C604" i="8"/>
  <c r="D603" i="8"/>
  <c r="C603" i="8"/>
  <c r="D602" i="8"/>
  <c r="C602" i="8"/>
  <c r="D601" i="8"/>
  <c r="C601" i="8"/>
  <c r="D600" i="8"/>
  <c r="C600" i="8"/>
  <c r="D599" i="8"/>
  <c r="C599" i="8"/>
  <c r="D598" i="8"/>
  <c r="C598" i="8"/>
  <c r="D597" i="8"/>
  <c r="C597" i="8"/>
  <c r="D596" i="8"/>
  <c r="C596" i="8"/>
  <c r="D595" i="8"/>
  <c r="C595" i="8"/>
  <c r="D594" i="8"/>
  <c r="C594" i="8"/>
  <c r="D593" i="8"/>
  <c r="C593" i="8"/>
  <c r="D592" i="8"/>
  <c r="C592" i="8"/>
  <c r="D591" i="8"/>
  <c r="C591" i="8"/>
  <c r="D590" i="8"/>
  <c r="C590" i="8"/>
  <c r="D589" i="8"/>
  <c r="C589" i="8"/>
  <c r="D588" i="8"/>
  <c r="C588" i="8"/>
  <c r="D587" i="8"/>
  <c r="C587" i="8"/>
  <c r="D586" i="8"/>
  <c r="C586" i="8"/>
  <c r="D585" i="8"/>
  <c r="C585" i="8"/>
  <c r="D584" i="8"/>
  <c r="C584" i="8"/>
  <c r="D583" i="8"/>
  <c r="C583" i="8"/>
  <c r="D582" i="8"/>
  <c r="C582" i="8"/>
  <c r="D581" i="8"/>
  <c r="C581" i="8"/>
  <c r="D580" i="8"/>
  <c r="C580" i="8"/>
  <c r="D579" i="8"/>
  <c r="C579" i="8"/>
  <c r="D578" i="8"/>
  <c r="C578" i="8"/>
  <c r="D577" i="8"/>
  <c r="C577" i="8"/>
  <c r="D576" i="8"/>
  <c r="C576" i="8"/>
  <c r="D575" i="8"/>
  <c r="C575" i="8"/>
  <c r="D574" i="8"/>
  <c r="C574" i="8"/>
  <c r="D573" i="8"/>
  <c r="C573" i="8"/>
  <c r="D572" i="8"/>
  <c r="C572" i="8"/>
  <c r="D571" i="8"/>
  <c r="C571" i="8"/>
  <c r="D570" i="8"/>
  <c r="C570" i="8"/>
  <c r="D569" i="8"/>
  <c r="C569" i="8"/>
  <c r="D568" i="8"/>
  <c r="C568" i="8"/>
  <c r="D567" i="8"/>
  <c r="C567" i="8"/>
  <c r="D566" i="8"/>
  <c r="C566" i="8"/>
  <c r="D565" i="8"/>
  <c r="C565" i="8"/>
  <c r="D564" i="8"/>
  <c r="C564" i="8"/>
  <c r="D563" i="8"/>
  <c r="C563" i="8"/>
  <c r="D562" i="8"/>
  <c r="C562" i="8"/>
  <c r="D561" i="8"/>
  <c r="C561" i="8"/>
  <c r="D560" i="8"/>
  <c r="C560" i="8"/>
  <c r="D559" i="8"/>
  <c r="C559" i="8"/>
  <c r="D558" i="8"/>
  <c r="C558" i="8"/>
  <c r="D557" i="8"/>
  <c r="C557" i="8"/>
  <c r="D556" i="8"/>
  <c r="C556" i="8"/>
  <c r="D555" i="8"/>
  <c r="C555" i="8"/>
  <c r="D554" i="8"/>
  <c r="C554" i="8"/>
  <c r="D553" i="8"/>
  <c r="C553" i="8"/>
  <c r="D552" i="8"/>
  <c r="C552" i="8"/>
  <c r="D551" i="8"/>
  <c r="C551" i="8"/>
  <c r="D550" i="8"/>
  <c r="C550" i="8"/>
  <c r="D549" i="8"/>
  <c r="C549" i="8"/>
  <c r="D548" i="8"/>
  <c r="C548" i="8"/>
  <c r="D547" i="8"/>
  <c r="C547" i="8"/>
  <c r="D546" i="8"/>
  <c r="C546" i="8"/>
  <c r="D545" i="8"/>
  <c r="C545" i="8"/>
  <c r="D544" i="8"/>
  <c r="C544" i="8"/>
  <c r="D543" i="8"/>
  <c r="C543" i="8"/>
  <c r="D542" i="8"/>
  <c r="C542" i="8"/>
  <c r="D541" i="8"/>
  <c r="C541" i="8"/>
  <c r="D540" i="8"/>
  <c r="C540" i="8"/>
  <c r="D539" i="8"/>
  <c r="C539" i="8"/>
  <c r="D538" i="8"/>
  <c r="C538" i="8"/>
  <c r="D537" i="8"/>
  <c r="C537" i="8"/>
  <c r="D536" i="8"/>
  <c r="C536" i="8"/>
  <c r="D535" i="8"/>
  <c r="C535" i="8"/>
  <c r="D534" i="8"/>
  <c r="C534" i="8"/>
  <c r="D533" i="8"/>
  <c r="C533" i="8"/>
  <c r="D532" i="8"/>
  <c r="C532" i="8"/>
  <c r="D531" i="8"/>
  <c r="C531" i="8"/>
  <c r="D530" i="8"/>
  <c r="C530" i="8"/>
  <c r="D529" i="8"/>
  <c r="C529" i="8"/>
  <c r="D528" i="8"/>
  <c r="C528" i="8"/>
  <c r="D527" i="8"/>
  <c r="C527" i="8"/>
  <c r="D526" i="8"/>
  <c r="C526" i="8"/>
  <c r="D525" i="8"/>
  <c r="C525" i="8"/>
  <c r="D524" i="8"/>
  <c r="C524" i="8"/>
  <c r="D523" i="8"/>
  <c r="C523" i="8"/>
  <c r="D522" i="8"/>
  <c r="C522" i="8"/>
  <c r="D521" i="8"/>
  <c r="C521" i="8"/>
  <c r="D520" i="8"/>
  <c r="C520" i="8"/>
  <c r="D519" i="8"/>
  <c r="C519" i="8"/>
  <c r="D518" i="8"/>
  <c r="C518" i="8"/>
  <c r="D517" i="8"/>
  <c r="C517" i="8"/>
  <c r="D516" i="8"/>
  <c r="C516" i="8"/>
  <c r="D515" i="8"/>
  <c r="C515" i="8"/>
  <c r="D514" i="8"/>
  <c r="C514" i="8"/>
  <c r="D513" i="8"/>
  <c r="C513" i="8"/>
  <c r="D512" i="8"/>
  <c r="C512" i="8"/>
  <c r="D511" i="8"/>
  <c r="C511" i="8"/>
  <c r="D510" i="8"/>
  <c r="C510" i="8"/>
  <c r="D509" i="8"/>
  <c r="C509" i="8"/>
  <c r="D508" i="8"/>
  <c r="C508" i="8"/>
  <c r="D507" i="8"/>
  <c r="C507" i="8"/>
  <c r="D506" i="8"/>
  <c r="C506" i="8"/>
  <c r="D505" i="8"/>
  <c r="C505" i="8"/>
  <c r="D504" i="8"/>
  <c r="C504" i="8"/>
  <c r="D503" i="8"/>
  <c r="C503" i="8"/>
  <c r="D502" i="8"/>
  <c r="C502" i="8"/>
  <c r="D501" i="8"/>
  <c r="C501" i="8"/>
  <c r="D500" i="8"/>
  <c r="C500" i="8"/>
  <c r="D499" i="8"/>
  <c r="C499" i="8"/>
  <c r="D498" i="8"/>
  <c r="C498" i="8"/>
  <c r="D497" i="8"/>
  <c r="C497" i="8"/>
  <c r="D496" i="8"/>
  <c r="C496" i="8"/>
  <c r="D495" i="8"/>
  <c r="C495" i="8"/>
  <c r="D494" i="8"/>
  <c r="C494" i="8"/>
  <c r="D493" i="8"/>
  <c r="C493" i="8"/>
  <c r="D492" i="8"/>
  <c r="C492" i="8"/>
  <c r="D491" i="8"/>
  <c r="C491" i="8"/>
  <c r="D490" i="8"/>
  <c r="C490" i="8"/>
  <c r="D489" i="8"/>
  <c r="C489" i="8"/>
  <c r="D488" i="8"/>
  <c r="C488" i="8"/>
  <c r="D487" i="8"/>
  <c r="C487" i="8"/>
  <c r="D486" i="8"/>
  <c r="C486" i="8"/>
  <c r="D485" i="8"/>
  <c r="C485" i="8"/>
  <c r="D484" i="8"/>
  <c r="C484" i="8"/>
  <c r="D483" i="8"/>
  <c r="C483" i="8"/>
  <c r="D482" i="8"/>
  <c r="C482" i="8"/>
  <c r="D481" i="8"/>
  <c r="C481" i="8"/>
  <c r="D480" i="8"/>
  <c r="C480" i="8"/>
  <c r="D479" i="8"/>
  <c r="C479" i="8"/>
  <c r="D478" i="8"/>
  <c r="C478" i="8"/>
  <c r="D477" i="8"/>
  <c r="C477" i="8"/>
  <c r="D476" i="8"/>
  <c r="C476" i="8"/>
  <c r="D475" i="8"/>
  <c r="C475" i="8"/>
  <c r="D474" i="8"/>
  <c r="C474" i="8"/>
  <c r="D473" i="8"/>
  <c r="C473" i="8"/>
  <c r="D472" i="8"/>
  <c r="C472" i="8"/>
  <c r="D471" i="8"/>
  <c r="C471" i="8"/>
  <c r="D470" i="8"/>
  <c r="C470" i="8"/>
  <c r="D469" i="8"/>
  <c r="C469" i="8"/>
  <c r="D468" i="8"/>
  <c r="C468" i="8"/>
  <c r="D467" i="8"/>
  <c r="C467" i="8"/>
  <c r="D466" i="8"/>
  <c r="C466" i="8"/>
  <c r="D465" i="8"/>
  <c r="C465" i="8"/>
  <c r="D464" i="8"/>
  <c r="C464" i="8"/>
  <c r="D463" i="8"/>
  <c r="C463" i="8"/>
  <c r="D462" i="8"/>
  <c r="C462" i="8"/>
  <c r="D461" i="8"/>
  <c r="C461" i="8"/>
  <c r="D460" i="8"/>
  <c r="C460" i="8"/>
  <c r="D459" i="8"/>
  <c r="C459" i="8"/>
  <c r="D458" i="8"/>
  <c r="C458" i="8"/>
  <c r="D457" i="8"/>
  <c r="C457" i="8"/>
  <c r="D456" i="8"/>
  <c r="C456" i="8"/>
  <c r="D455" i="8"/>
  <c r="C455" i="8"/>
  <c r="D454" i="8"/>
  <c r="C454" i="8"/>
  <c r="D453" i="8"/>
  <c r="C453" i="8"/>
  <c r="D452" i="8"/>
  <c r="C452" i="8"/>
  <c r="D451" i="8"/>
  <c r="C451" i="8"/>
  <c r="D450" i="8"/>
  <c r="C450" i="8"/>
  <c r="D449" i="8"/>
  <c r="C449" i="8"/>
  <c r="D448" i="8"/>
  <c r="C448" i="8"/>
  <c r="D447" i="8"/>
  <c r="C447" i="8"/>
  <c r="D446" i="8"/>
  <c r="C446" i="8"/>
  <c r="D445" i="8"/>
  <c r="C445" i="8"/>
  <c r="D444" i="8"/>
  <c r="C444" i="8"/>
  <c r="D443" i="8"/>
  <c r="C443" i="8"/>
  <c r="D442" i="8"/>
  <c r="C442" i="8"/>
  <c r="D441" i="8"/>
  <c r="C441" i="8"/>
  <c r="D440" i="8"/>
  <c r="C440" i="8"/>
  <c r="D439" i="8"/>
  <c r="C439" i="8"/>
  <c r="D438" i="8"/>
  <c r="C438" i="8"/>
  <c r="D437" i="8"/>
  <c r="C437" i="8"/>
  <c r="D436" i="8"/>
  <c r="C436" i="8"/>
  <c r="D435" i="8"/>
  <c r="C435" i="8"/>
  <c r="D434" i="8"/>
  <c r="C434" i="8"/>
  <c r="D433" i="8"/>
  <c r="C433" i="8"/>
  <c r="D432" i="8"/>
  <c r="C432" i="8"/>
  <c r="D431" i="8"/>
  <c r="C431" i="8"/>
  <c r="D430" i="8"/>
  <c r="C430" i="8"/>
  <c r="D429" i="8"/>
  <c r="C429" i="8"/>
  <c r="D428" i="8"/>
  <c r="C428" i="8"/>
  <c r="D427" i="8"/>
  <c r="C427" i="8"/>
  <c r="D426" i="8"/>
  <c r="C426" i="8"/>
  <c r="D425" i="8"/>
  <c r="C425" i="8"/>
  <c r="D424" i="8"/>
  <c r="C424" i="8"/>
  <c r="D423" i="8"/>
  <c r="C423" i="8"/>
  <c r="D422" i="8"/>
  <c r="C422" i="8"/>
  <c r="D421" i="8"/>
  <c r="C421" i="8"/>
  <c r="D420" i="8"/>
  <c r="C420" i="8"/>
  <c r="D419" i="8"/>
  <c r="C419" i="8"/>
  <c r="D418" i="8"/>
  <c r="C418" i="8"/>
  <c r="D417" i="8"/>
  <c r="C417" i="8"/>
  <c r="D416" i="8"/>
  <c r="C416" i="8"/>
  <c r="D415" i="8"/>
  <c r="C415" i="8"/>
  <c r="D414" i="8"/>
  <c r="C414" i="8"/>
  <c r="D413" i="8"/>
  <c r="C413" i="8"/>
  <c r="D412" i="8"/>
  <c r="C412" i="8"/>
  <c r="D411" i="8"/>
  <c r="C411" i="8"/>
  <c r="D410" i="8"/>
  <c r="C410" i="8"/>
  <c r="D409" i="8"/>
  <c r="C409" i="8"/>
  <c r="D408" i="8"/>
  <c r="C408" i="8"/>
  <c r="D407" i="8"/>
  <c r="C407" i="8"/>
  <c r="D406" i="8"/>
  <c r="C406" i="8"/>
  <c r="D405" i="8"/>
  <c r="C405" i="8"/>
  <c r="D404" i="8"/>
  <c r="C404" i="8"/>
  <c r="D403" i="8"/>
  <c r="C403" i="8"/>
  <c r="D402" i="8"/>
  <c r="C402" i="8"/>
  <c r="D401" i="8"/>
  <c r="C401" i="8"/>
  <c r="D400" i="8"/>
  <c r="C400" i="8"/>
  <c r="D399" i="8"/>
  <c r="C399" i="8"/>
  <c r="D398" i="8"/>
  <c r="C398" i="8"/>
  <c r="D397" i="8"/>
  <c r="C397" i="8"/>
  <c r="D396" i="8"/>
  <c r="C396" i="8"/>
  <c r="D395" i="8"/>
  <c r="C395" i="8"/>
  <c r="D394" i="8"/>
  <c r="C394" i="8"/>
  <c r="D393" i="8"/>
  <c r="C393" i="8"/>
  <c r="D392" i="8"/>
  <c r="C392" i="8"/>
  <c r="D391" i="8"/>
  <c r="C391" i="8"/>
  <c r="D390" i="8"/>
  <c r="C390" i="8"/>
  <c r="D389" i="8"/>
  <c r="C389" i="8"/>
  <c r="D388" i="8"/>
  <c r="C388" i="8"/>
  <c r="D387" i="8"/>
  <c r="C387" i="8"/>
  <c r="D386" i="8"/>
  <c r="C386" i="8"/>
  <c r="D385" i="8"/>
  <c r="C385" i="8"/>
  <c r="D384" i="8"/>
  <c r="C384" i="8"/>
  <c r="D383" i="8"/>
  <c r="C383" i="8"/>
  <c r="D382" i="8"/>
  <c r="C382" i="8"/>
  <c r="D381" i="8"/>
  <c r="C381" i="8"/>
  <c r="D380" i="8"/>
  <c r="C380" i="8"/>
  <c r="D379" i="8"/>
  <c r="C379" i="8"/>
  <c r="D378" i="8"/>
  <c r="C378" i="8"/>
  <c r="D377" i="8"/>
  <c r="C377" i="8"/>
  <c r="D376" i="8"/>
  <c r="C376" i="8"/>
  <c r="D375" i="8"/>
  <c r="C375" i="8"/>
  <c r="D374" i="8"/>
  <c r="C374" i="8"/>
  <c r="D373" i="8"/>
  <c r="C373" i="8"/>
  <c r="D372" i="8"/>
  <c r="C372" i="8"/>
  <c r="D371" i="8"/>
  <c r="C371" i="8"/>
  <c r="D370" i="8"/>
  <c r="C370" i="8"/>
  <c r="D369" i="8"/>
  <c r="C369" i="8"/>
  <c r="D368" i="8"/>
  <c r="C368" i="8"/>
  <c r="D367" i="8"/>
  <c r="C367" i="8"/>
  <c r="D366" i="8"/>
  <c r="C366" i="8"/>
  <c r="D365" i="8"/>
  <c r="C365" i="8"/>
  <c r="D364" i="8"/>
  <c r="C364" i="8"/>
  <c r="D363" i="8"/>
  <c r="C363" i="8"/>
  <c r="D362" i="8"/>
  <c r="C362" i="8"/>
  <c r="D361" i="8"/>
  <c r="C361" i="8"/>
  <c r="D360" i="8"/>
  <c r="C360" i="8"/>
  <c r="D359" i="8"/>
  <c r="C359" i="8"/>
  <c r="D358" i="8"/>
  <c r="C358" i="8"/>
  <c r="D357" i="8"/>
  <c r="C357" i="8"/>
  <c r="D356" i="8"/>
  <c r="C356" i="8"/>
  <c r="D355" i="8"/>
  <c r="C355" i="8"/>
  <c r="D354" i="8"/>
  <c r="C354" i="8"/>
  <c r="D353" i="8"/>
  <c r="C353" i="8"/>
  <c r="D352" i="8"/>
  <c r="C352" i="8"/>
  <c r="D351" i="8"/>
  <c r="C351" i="8"/>
  <c r="D350" i="8"/>
  <c r="C350" i="8"/>
  <c r="D349" i="8"/>
  <c r="C349" i="8"/>
  <c r="D348" i="8"/>
  <c r="C348" i="8"/>
  <c r="D347" i="8"/>
  <c r="C347" i="8"/>
  <c r="D346" i="8"/>
  <c r="C346" i="8"/>
  <c r="D345" i="8"/>
  <c r="C345" i="8"/>
  <c r="D344" i="8"/>
  <c r="C344" i="8"/>
  <c r="D343" i="8"/>
  <c r="C343" i="8"/>
  <c r="D342" i="8"/>
  <c r="C342" i="8"/>
  <c r="D341" i="8"/>
  <c r="C341" i="8"/>
  <c r="D340" i="8"/>
  <c r="C340" i="8"/>
  <c r="D339" i="8"/>
  <c r="C339" i="8"/>
  <c r="D338" i="8"/>
  <c r="C338" i="8"/>
  <c r="D337" i="8"/>
  <c r="C337" i="8"/>
  <c r="D336" i="8"/>
  <c r="C336" i="8"/>
  <c r="D335" i="8"/>
  <c r="C335" i="8"/>
  <c r="D334" i="8"/>
  <c r="C334" i="8"/>
  <c r="D333" i="8"/>
  <c r="C333" i="8"/>
  <c r="D332" i="8"/>
  <c r="C332" i="8"/>
  <c r="D331" i="8"/>
  <c r="C331" i="8"/>
  <c r="D330" i="8"/>
  <c r="C330" i="8"/>
  <c r="D329" i="8"/>
  <c r="C329" i="8"/>
  <c r="D328" i="8"/>
  <c r="C328" i="8"/>
  <c r="D327" i="8"/>
  <c r="C327" i="8"/>
  <c r="D326" i="8"/>
  <c r="C326" i="8"/>
  <c r="D325" i="8"/>
  <c r="C325" i="8"/>
  <c r="D324" i="8"/>
  <c r="C324" i="8"/>
  <c r="D323" i="8"/>
  <c r="C323" i="8"/>
  <c r="D322" i="8"/>
  <c r="C322" i="8"/>
  <c r="D321" i="8"/>
  <c r="C321" i="8"/>
  <c r="D320" i="8"/>
  <c r="C320" i="8"/>
  <c r="D319" i="8"/>
  <c r="C319" i="8"/>
  <c r="D318" i="8"/>
  <c r="C318" i="8"/>
  <c r="D317" i="8"/>
  <c r="C317" i="8"/>
  <c r="D316" i="8"/>
  <c r="C316" i="8"/>
  <c r="D315" i="8"/>
  <c r="C315" i="8"/>
  <c r="D314" i="8"/>
  <c r="C314" i="8"/>
  <c r="D313" i="8"/>
  <c r="C313" i="8"/>
  <c r="D312" i="8"/>
  <c r="C312" i="8"/>
  <c r="D311" i="8"/>
  <c r="C311" i="8"/>
  <c r="D310" i="8"/>
  <c r="C310" i="8"/>
  <c r="D309" i="8"/>
  <c r="C309" i="8"/>
  <c r="D308" i="8"/>
  <c r="C308" i="8"/>
  <c r="D307" i="8"/>
  <c r="C307" i="8"/>
  <c r="D306" i="8"/>
  <c r="C306" i="8"/>
  <c r="D305" i="8"/>
  <c r="C305" i="8"/>
  <c r="D304" i="8"/>
  <c r="C304" i="8"/>
  <c r="D303" i="8"/>
  <c r="C303" i="8"/>
  <c r="D302" i="8"/>
  <c r="C302" i="8"/>
  <c r="D301" i="8"/>
  <c r="C301" i="8"/>
  <c r="D300" i="8"/>
  <c r="C300" i="8"/>
  <c r="D299" i="8"/>
  <c r="C299" i="8"/>
  <c r="D298" i="8"/>
  <c r="C298" i="8"/>
  <c r="D297" i="8"/>
  <c r="C297" i="8"/>
  <c r="D296" i="8"/>
  <c r="C296" i="8"/>
  <c r="D295" i="8"/>
  <c r="C295" i="8"/>
  <c r="D294" i="8"/>
  <c r="C294" i="8"/>
  <c r="D293" i="8"/>
  <c r="C293" i="8"/>
  <c r="D292" i="8"/>
  <c r="C292" i="8"/>
  <c r="D291" i="8"/>
  <c r="C291" i="8"/>
  <c r="D290" i="8"/>
  <c r="C290" i="8"/>
  <c r="D289" i="8"/>
  <c r="C289" i="8"/>
  <c r="D288" i="8"/>
  <c r="C288" i="8"/>
  <c r="D287" i="8"/>
  <c r="C287" i="8"/>
  <c r="D286" i="8"/>
  <c r="C286" i="8"/>
  <c r="D285" i="8"/>
  <c r="C285" i="8"/>
  <c r="D284" i="8"/>
  <c r="C284" i="8"/>
  <c r="D283" i="8"/>
  <c r="C283" i="8"/>
  <c r="D282" i="8"/>
  <c r="C282" i="8"/>
  <c r="D281" i="8"/>
  <c r="C281" i="8"/>
  <c r="D280" i="8"/>
  <c r="C280" i="8"/>
  <c r="D279" i="8"/>
  <c r="C279" i="8"/>
  <c r="D278" i="8"/>
  <c r="C278" i="8"/>
  <c r="D277" i="8"/>
  <c r="C277" i="8"/>
  <c r="D276" i="8"/>
  <c r="C276" i="8"/>
  <c r="D275" i="8"/>
  <c r="C275" i="8"/>
  <c r="D274" i="8"/>
  <c r="C274" i="8"/>
  <c r="D273" i="8"/>
  <c r="C273" i="8"/>
  <c r="D272" i="8"/>
  <c r="C272" i="8"/>
  <c r="D271" i="8"/>
  <c r="C271" i="8"/>
  <c r="D270" i="8"/>
  <c r="C270" i="8"/>
  <c r="D269" i="8"/>
  <c r="C269" i="8"/>
  <c r="D268" i="8"/>
  <c r="C268" i="8"/>
  <c r="D267" i="8"/>
  <c r="C267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C293" i="12" l="1"/>
  <c r="C290" i="12"/>
  <c r="C289" i="12"/>
  <c r="C288" i="12"/>
  <c r="C340" i="1" l="1"/>
  <c r="D340" i="1" l="1"/>
</calcChain>
</file>

<file path=xl/sharedStrings.xml><?xml version="1.0" encoding="utf-8"?>
<sst xmlns="http://schemas.openxmlformats.org/spreadsheetml/2006/main" count="7357" uniqueCount="2893">
  <si>
    <t>96.09 Предоставление прочих персональных услуг, не включенных в другие группировки</t>
  </si>
  <si>
    <t>96.04 Деятельность физкультурно- оздоровительная</t>
  </si>
  <si>
    <t>96.03 Организация похорон и представление связанных с ними услуг</t>
  </si>
  <si>
    <t>96.02.2 Предоставление косметических услуг парикмахерскими и салонами красоты</t>
  </si>
  <si>
    <t>96.02 Предоставление услуг парикмахерскими и салонами красоты</t>
  </si>
  <si>
    <t>96.01 Стирка и химическая чистка текстильных и меховых изделий</t>
  </si>
  <si>
    <t>95.29.9 Ремонт прочих бытовых изделий и предметов личного пользования, не вошедших в другие группировки</t>
  </si>
  <si>
    <t>95.29.6 Ремонт велосипедов</t>
  </si>
  <si>
    <t>95.29.2 Ремонт спортивного и туристского оборудования</t>
  </si>
  <si>
    <t>95.29.1 Ремонт одежды и текстильных изделий</t>
  </si>
  <si>
    <t>95.29 Ремонт прочих предметов личного потребления и бытовых товаров</t>
  </si>
  <si>
    <t>95.25.1 Ремонт часов</t>
  </si>
  <si>
    <t>95.25 Ремонт часов и ювелирных изделий</t>
  </si>
  <si>
    <t>95.23 Ремонт обуви и прочих изделий из кожи</t>
  </si>
  <si>
    <t>95.22.1 Ремонт бытовой техники</t>
  </si>
  <si>
    <t>95.21 Ремонт электронной бытовой техники</t>
  </si>
  <si>
    <t>95.2 Ремонт предметов личного потребления и хозяйственно-бытового назначения</t>
  </si>
  <si>
    <t>95.12 Ремонт коммуникационного оборудования</t>
  </si>
  <si>
    <t>95.11 Ремонт компьютеров и периферийного компьютерного оборудования</t>
  </si>
  <si>
    <t>95.1 Ремонт компьютеров и коммуникационного оборудования</t>
  </si>
  <si>
    <t>93.29.9 Деятельность зрелищно-развлекательная прочая, не включенная в другие группировки</t>
  </si>
  <si>
    <t>93.29.2 Деятельность танцплощадок, дискотек, школ танцев</t>
  </si>
  <si>
    <t>93.29 Деятельность зрелищно-развлекательная прочая</t>
  </si>
  <si>
    <t>93.21 Деятельность парков культуры и отдыха и тематических парков</t>
  </si>
  <si>
    <t>93.2 Деятельность в области отдыха и развлечений</t>
  </si>
  <si>
    <t>93.19 Деятельность в области спорта прочая</t>
  </si>
  <si>
    <t>93.13 Деятельность фитнес-центров</t>
  </si>
  <si>
    <t>91.01 Деятельность библиотек и архивов</t>
  </si>
  <si>
    <t>90.04.3 Деятельность учреждений клубного типа: клубов, дворцов и домов культуры, домов народного творчества</t>
  </si>
  <si>
    <t>90.03 Деятельность в области художественного творчества</t>
  </si>
  <si>
    <t>86.90.3 Деятельность массажных салонов</t>
  </si>
  <si>
    <t>86.23 Стоматологическая практика</t>
  </si>
  <si>
    <t>86.22 Специальная врачебная практика</t>
  </si>
  <si>
    <t>86.21 Общая врачебная практика</t>
  </si>
  <si>
    <t>85.41.9 Образование дополнительное детей и взрослых прочее, не включенное в другие группировки</t>
  </si>
  <si>
    <t>85.41 Образование дополнительное детей и взрослых</t>
  </si>
  <si>
    <t>85.12 Образование начальное общее</t>
  </si>
  <si>
    <t>82.99 Деятельность по предоставлению прочих вспомогательных услуг для бизнеса, не включенная в другие группировки</t>
  </si>
  <si>
    <t>82.92 Деятельность по упаковыванию товаров</t>
  </si>
  <si>
    <t>81.30 Деятельность по благоустройству ландшафта</t>
  </si>
  <si>
    <t>81.22 Деятельность по чистке и уборке жилых зданий и нежилых помещений прочая</t>
  </si>
  <si>
    <t>79.11 Деятельность туристических агентств</t>
  </si>
  <si>
    <t>78.10 Деятельность агентств по подбору персонала</t>
  </si>
  <si>
    <t>77.39.29 Аренда и лизинг прочих машин и оборудования научного и промышленного назначения</t>
  </si>
  <si>
    <t>77.29.1 Прокат телевизоров, радиоприемников, устройств видеозаписи, аудиозаписи и подобного оборудования</t>
  </si>
  <si>
    <t>77.12 Аренда и лизинг грузовых транспортных средств</t>
  </si>
  <si>
    <t>77.11 Аренда и лизинг легковых автомобилей и легких автотранспортных средств</t>
  </si>
  <si>
    <t>Раздел N - Деятельность административная и сопутствующие дополнительные услуги</t>
  </si>
  <si>
    <t>75.00 Деятельность ветеринарная</t>
  </si>
  <si>
    <t>74.30 Деятельность по письменному и устному переводу</t>
  </si>
  <si>
    <t>74.20 Деятельность в области фотографии</t>
  </si>
  <si>
    <t>74.10 Деятельность специализированная в области дизайна</t>
  </si>
  <si>
    <t>73.20.1 Исследование конъюнктуры рынка</t>
  </si>
  <si>
    <t>73.11 Деятельность рекламных агентств</t>
  </si>
  <si>
    <t>73.1 Деятельность рекламная</t>
  </si>
  <si>
    <t>72.19 Научные исследования и разработки в области естественных и технических наук прочие</t>
  </si>
  <si>
    <t>71.12.7 Кадастровая деятельность</t>
  </si>
  <si>
    <t>71.11 Деятельность в области архитектуры</t>
  </si>
  <si>
    <t>70.22 Консультирование по вопросам коммерческой деятельности и управления</t>
  </si>
  <si>
    <t>69.20.2 Деятельность по оказанию услуг в области бухгалтерского учета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</si>
  <si>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</si>
  <si>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69.10 Деятельность в области права</t>
  </si>
  <si>
    <t>69 Деятельность в области права и бухгалтерского учета</t>
  </si>
  <si>
    <t>Раздел M - Деятельность профессиональная, научная и техническая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</si>
  <si>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</si>
  <si>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68.31 Деятельность агентств недвижимости за вознаграждение или на договорной основе</t>
  </si>
  <si>
    <t>68.20.2 Аренда и управление собственным или арендованным нежилым недвижимым имуществом</t>
  </si>
  <si>
    <t>68.20.1 Аренда и управление собственным или арендованным жилым недвижимым имуществом</t>
  </si>
  <si>
    <t>68.20 Аренда и управление собственным или арендованным недвижимым имуществом</t>
  </si>
  <si>
    <t>Раздел L - Деятельность по операциям с недвижимым имуществом</t>
  </si>
  <si>
    <t>66.22 Деятельность страховых агентов и брокеров</t>
  </si>
  <si>
    <t>Раздел K - Деятельность финансовая и страховая</t>
  </si>
  <si>
    <t>63.99.1 Деятельность по оказанию консультационных и информационных услуг</t>
  </si>
  <si>
    <t>62.01 Разработка компьютерного программного обеспечения</t>
  </si>
  <si>
    <t>62.0 Разработка компьютерного программного обеспечения, консультационные услуги в данной области и другие сопутствующие услуги</t>
  </si>
  <si>
    <t>61.10.1 Деятельность по предоставлению услуг телефонной связи</t>
  </si>
  <si>
    <t>Раздел J - Деятельность в области информации и связи</t>
  </si>
  <si>
    <t>56.30 Подача напитков</t>
  </si>
  <si>
    <t>56.29.4 Деятельность социальных столовых, буфетов или кафетериев (в офисах, больницах, школах, институтах и пр.) на основе льготных цен на питание</t>
  </si>
  <si>
    <t>56.29.2 Деятельность столовых и буфетов при предприятиях и учреждениях</t>
  </si>
  <si>
    <t>56.29 Деятельность предприятий общественного питания по прочим видам организации питания</t>
  </si>
  <si>
    <t>56.10.21 Деятельность предприятий общественного питания с обслуживанием на вынос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</si>
  <si>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</si>
  <si>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</si>
  <si>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56.10 Деятельность ресторанов и услуги по доставке продуктов питания</t>
  </si>
  <si>
    <t>55.90 Деятельность по предоставлению прочих мест для временного проживания</t>
  </si>
  <si>
    <t>55.20 Деятельность по предоставлению мест для краткосрочного проживания</t>
  </si>
  <si>
    <t>55.10 Деятельность гостиниц и прочих мест для временного проживания</t>
  </si>
  <si>
    <t>Раздел I - Деятельность гостиниц и предприятий общественного питания</t>
  </si>
  <si>
    <t>53.20.3 Деятельность курьерская</t>
  </si>
  <si>
    <t>52.29 Деятельность вспомогательная прочая, связанная с перевозками</t>
  </si>
  <si>
    <t>52.24 Транспортная обработка грузов</t>
  </si>
  <si>
    <t>52.21.24 Деятельность стоянок для транспортных средств</t>
  </si>
  <si>
    <t>52.21.21 Деятельность автовокзалов и автостанций</t>
  </si>
  <si>
    <t>52.21 Деятельность вспомогательная, связанная с сухопутным транспортом</t>
  </si>
  <si>
    <t>50.30 Деятельность внутреннего водного пассажирского транспорта</t>
  </si>
  <si>
    <t>49.42 Предоставление услуг по перевозкам</t>
  </si>
  <si>
    <t>49.41.2 Перевозка грузов неспециализированными автотранспортными средствами</t>
  </si>
  <si>
    <t>49.41.1 Перевозка грузов специализированными автотранспортными средствами</t>
  </si>
  <si>
    <t>49.41 Деятельность автомобильного грузового транспорта</t>
  </si>
  <si>
    <t>49.4 Деятельность автомобильного грузового транспорта и услуги по перевозкам</t>
  </si>
  <si>
    <t>49.39 Деятельность прочего сухопутного пассажирского транспорта, не включенная в другие группировки</t>
  </si>
  <si>
    <t>49.32 Деятельность легкового такси и арендованных легковых автомобилей с водителем</t>
  </si>
  <si>
    <t>49.31.21 Регулярные перевозки пассажиров автобусами в городском и пригородном сообщении</t>
  </si>
  <si>
    <t>Раздел H - Транспортировка и хранение</t>
  </si>
  <si>
    <t>47.99.2 Деятельность по осуществлению торговли через автоматы</t>
  </si>
  <si>
    <t>47.99 Торговля розничная прочая вне магазинов, палаток, рынков</t>
  </si>
  <si>
    <t>47.91.2 Торговля розничная, осуществляемая непосредственно при помощи информационно-коммуникационной сети Интернет</t>
  </si>
  <si>
    <t>47.91 Торговля розничная по почте или по информационно-коммуникационной сети Интернет</t>
  </si>
  <si>
    <t>47.9 Торговля розничная вне магазинов, палаток, рынков</t>
  </si>
  <si>
    <t>47.89.2 Торговля розничная на рынках прочими товарами</t>
  </si>
  <si>
    <t>47.89.1 Торговля розничная в нестационарных торговых объектах прочими товарами</t>
  </si>
  <si>
    <t>47.89 Торговля розничная в нестационарных торговых объектах и на рынках прочими товарами</t>
  </si>
  <si>
    <t>47.82.2 Торговля розничная на рынках текстилем, одеждой и обувью</t>
  </si>
  <si>
    <t>47.82.1 Торговля розничная в нестационарных торговых объектах текстилем, одеждой и обувью</t>
  </si>
  <si>
    <t>47.82 Торговля розничная в нестационарных торговых объектах и на рынках текстилем, одеждой и обувью</t>
  </si>
  <si>
    <t>47.81.2 Торговля розничная на рынках пищевыми продуктами, напитками и табачной продукцией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</si>
  <si>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</si>
  <si>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 Торговля розничная в нестационарных торговых объектах и на рынках</t>
  </si>
  <si>
    <t>47.79 Торговля розничная бывшими в употреблении товарами в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</si>
  <si>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</si>
  <si>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</si>
  <si>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47.78.3 Торговля розничная сувенирами, изделиями народных художественных промыслов</t>
  </si>
  <si>
    <t>47.78.2 Торговля розничная очками, включая сборку и ремонт очков в специализированных магазинах</t>
  </si>
  <si>
    <t>47.78 Торговля розничная прочая в специализированных магазинах</t>
  </si>
  <si>
    <t>47.77.2 Торговля розничная ювелирными изделиями в специализированных магазинах</t>
  </si>
  <si>
    <t>47.77.1 Торговля розничная часами в специализированных магазинах</t>
  </si>
  <si>
    <t>47.77 Торговля розничная часами и ювелирными изделиями в специализированных магазинах</t>
  </si>
  <si>
    <t>47.76.2 Торговля розничная домашними животными и кормами для домашних животных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</si>
  <si>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</si>
  <si>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</si>
  <si>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47.75.1 Торговля розничная косметическими и парфюмерными товарами, кроме мыла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</si>
  <si>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</si>
  <si>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</si>
  <si>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</si>
  <si>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47.72.2 Торговля розничная изделиями из кожи и дорожными принадлежностями в специализированных магазинах</t>
  </si>
  <si>
    <t>47.72.1 Торговля розничная обувью в специализированных магазинах</t>
  </si>
  <si>
    <t>47.72 Торговля розничная обувью и изделиями из кожи в специализированных магазинах</t>
  </si>
  <si>
    <t>47.71.6 Торговля розничная чулочно-носочными изделиями в специализированных магазинах</t>
  </si>
  <si>
    <t>47.71.3 Торговля розничная изделиями из меха в специализированных магазинах</t>
  </si>
  <si>
    <t>47.71.2 Торговля розничная нательным бельем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</si>
  <si>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</si>
  <si>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 Торговля розничная одеждой в специализированных магазинах</t>
  </si>
  <si>
    <t>47.7 Торговля розничная прочими товарами в специализированных магазинах</t>
  </si>
  <si>
    <t>47.65 Торговля розничная играми и игрушками в специализированных магазинах</t>
  </si>
  <si>
    <t>47.64.2 Торговля розничная рыболовными принадлежностями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</si>
  <si>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</si>
  <si>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47.63.1 Торговля розничная музыкальными записями, аудиолентами, компакт-дисками и кассетами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</si>
  <si>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</si>
  <si>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</si>
  <si>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47.61 Торговля розничная книгами в специализированных магазинах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</si>
  <si>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</si>
  <si>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47.59.1 Торговля розничная мебелью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</si>
  <si>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</si>
  <si>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47.54 Торговля розничная бытовыми электротоварами в специализированных магазинах</t>
  </si>
  <si>
    <t>47.53.2 Торговля розничная портьерами, тюлевыми занавесями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</si>
  <si>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</si>
  <si>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47.52.72 Торговля розничная кирпичом в специализированных магазинах</t>
  </si>
  <si>
    <t>47.52.7 Торговля розничная строительными материалами, не включенными в другие группировки, в специализированных магазинах</t>
  </si>
  <si>
    <t>47.52.3 Торговля розничная стеклом в специализированных магазинах</t>
  </si>
  <si>
    <t>47.52.2 Торговля розничная лакокрасочными материалами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</si>
  <si>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</si>
  <si>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47.51.1 Торговля розничная текстильными изделиями в специализированных магазинах</t>
  </si>
  <si>
    <t>47.51 Торговля розничная текстильными изделиями в специализированных магазинах</t>
  </si>
  <si>
    <t>47.5 Торговля розничная прочими бытовыми изделиями в специализированных магазинах</t>
  </si>
  <si>
    <t>47.43 Торговля розничная аудио- и видеотехникой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</si>
  <si>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</si>
  <si>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</si>
  <si>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47.30 Торговля розничная моторным топливом в специализированных магазинах</t>
  </si>
  <si>
    <t>47.26 Торговля розничная табачными изделиями в специализированных магазинах</t>
  </si>
  <si>
    <t>47.25.12 Торговля розничная пивом в специализированных магазинах</t>
  </si>
  <si>
    <t>47.25 Торговля розничная напитками в специализированных магазинах</t>
  </si>
  <si>
    <t>47.24.3 Торговля розничная мороженым и замороженными десертами в специализированных магазинах</t>
  </si>
  <si>
    <t>47.24.22 Торговля розничная кондитерскими изделиями, включая шоколад, в специализированных магазинах</t>
  </si>
  <si>
    <t>47.24.2 Торговля розничная кондитерскими изделиями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</si>
  <si>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</si>
  <si>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47.23.1 Торговля розничная рыбой и морепродуктами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</si>
  <si>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</si>
  <si>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47.22.1 Торговля розничная мясом и мясом птицы, включая субпродукты в специализированных магазинах</t>
  </si>
  <si>
    <t>47.22 Торговля розничная мясом и мясными продуктами в специализированных магазинах</t>
  </si>
  <si>
    <t>47.21 Торговля розничная фруктами и овощами в 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</si>
  <si>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</si>
  <si>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47.19.2 Деятельность универсальных магазинов, торгующих товарами общего ассортимента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</si>
  <si>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</si>
  <si>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</si>
  <si>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</si>
  <si>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47.11.2 Торговля розничная незамороженными продуктами, включая напитки и табачные изделия, в неспециализированных магазинах</t>
  </si>
  <si>
    <t>47.11.1 Торговля розничная замороженными продуктами в неспециализированных магазинах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</si>
  <si>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</si>
  <si>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 Торговля розничная в неспециализированных магазинах</t>
  </si>
  <si>
    <t>46.90 Торговля оптовая неспециализированная</t>
  </si>
  <si>
    <t>46.73.6 Торговля оптовая прочими строительными материалами и изделиями</t>
  </si>
  <si>
    <t>46.73.3 Торговля оптовая санитарно-техническим оборудованием</t>
  </si>
  <si>
    <t>46.73 Торговля оптовая лесоматериалами, строительными материалами и санитарно-техническим оборудованием</t>
  </si>
  <si>
    <t>46.45 Торговля оптовая парфюмерными и косметическими товарами</t>
  </si>
  <si>
    <t>46.43.1 Торговля оптовая электрической бытовой техникой</t>
  </si>
  <si>
    <t>46.38 Торговля оптовая прочими пищевыми продуктами, включая рыбу, ракообразных и моллюсков</t>
  </si>
  <si>
    <t>46.35 Торговля оптовая табачными изделиями</t>
  </si>
  <si>
    <t>46.32.2 Торговля оптовая продуктами из мяса и мяса птицы</t>
  </si>
  <si>
    <t>46.31 Торговля оптовая фруктами и овощами</t>
  </si>
  <si>
    <t>46.3 Торговля оптовая пищевыми продуктами, напитками и табачными изделиями</t>
  </si>
  <si>
    <t>46.24 Торговля оптовая шкурами и кожей</t>
  </si>
  <si>
    <t>46.19 Деятельность агентов по оптовой торговле универсальным ассортиментом товаров</t>
  </si>
  <si>
    <t>46.18 Деятельность агентов, специализирующихся на оптовой торговле прочими отдельными видами товаров</t>
  </si>
  <si>
    <t>46.13 Деятельность агентов по оптовой торговле лесоматериалами и строительными материалами</t>
  </si>
  <si>
    <t>45.32.2 Торговля розничная автомобильными деталями, узлами и принадлежностями прочая</t>
  </si>
  <si>
    <t>45.32 Торговля розничная автомобильными деталями, узлами и принадлежностями</t>
  </si>
  <si>
    <t>45.3 Торговля автомобильными деталями, узлами и принадлежностями</t>
  </si>
  <si>
    <t>45.20.3 Мойка автотранспортных средств, полирование и предоставление аналогичных услуг</t>
  </si>
  <si>
    <t>45.20.2 Техническое обслуживание и ремонт прочих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</si>
  <si>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</si>
  <si>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 Техническое обслуживание и ремонт автотранспортных средств</t>
  </si>
  <si>
    <t>Раздел G - Торговля оптовая и розничная; ремонт автотранспортных средств и мотоциклов</t>
  </si>
  <si>
    <t>43.99.6 Работы каменные и кирпичные</t>
  </si>
  <si>
    <t>43.99 Работы строительные специализированные прочие, не включенные в другие группировки</t>
  </si>
  <si>
    <t>43.91 Производство кровельных работ</t>
  </si>
  <si>
    <t>43.34.2 Производство стекольных работ</t>
  </si>
  <si>
    <t>43.32.1 Установка дверей (кроме автоматических и вращающихся), окон, дверных и оконных рам из дерева или прочих материалов</t>
  </si>
  <si>
    <t>43.32 Работы столярные и плотничные</t>
  </si>
  <si>
    <t>43.31 Производство штукатурных работ</t>
  </si>
  <si>
    <t>43.3 Работы строительные отделочные</t>
  </si>
  <si>
    <t>43.29 Производство прочих строительно-монтажных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</si>
  <si>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</si>
  <si>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43.21 Производство электромонтажных работ</t>
  </si>
  <si>
    <t>43.11 Разборка и снос зданий</t>
  </si>
  <si>
    <t>42.21 Строительство инженерных коммуникаций для водоснабжения и водоотведения, газоснабжения</t>
  </si>
  <si>
    <t>41.20 Строительство жилых и нежилых зданий</t>
  </si>
  <si>
    <t>Раздел F - Строительство</t>
  </si>
  <si>
    <t>38.32.2 Обработка отходов и лома драгоценных металлов</t>
  </si>
  <si>
    <t>38.32 Утилизация отсортированных материалов</t>
  </si>
  <si>
    <t>37.00 Сбор и обработка сточных вод</t>
  </si>
  <si>
    <t>Раздел E - Водоснабжение; водоотведение, организация сбора и утилизации отходов, деятельность по ликвидации загрязнений</t>
  </si>
  <si>
    <t>35.12 Передача электроэнергии и технологическое присоединение к распределительным электросетям</t>
  </si>
  <si>
    <t>32.99 Производство прочих готовых изделий, не включенных в другие группировки</t>
  </si>
  <si>
    <t>32.50 Производство медицинских инструментов и оборудования</t>
  </si>
  <si>
    <t>31.02 Производство кухонной мебели</t>
  </si>
  <si>
    <t>31.0 Производство мебели</t>
  </si>
  <si>
    <t>25.99 Производство прочих готовых металлических изделий, не включенных в другие группировки</t>
  </si>
  <si>
    <t>25.72 Производство замков, петель</t>
  </si>
  <si>
    <t>25.50.1 Предоставление услуг по ковке, прессованию, объемной и листовой штамповке и профилированию листового металла</t>
  </si>
  <si>
    <t>23.70.2 Резка, обработка и отделка камня для памятников</t>
  </si>
  <si>
    <t>18.12 Прочие виды полиграфической деятельности</t>
  </si>
  <si>
    <t>18.1 Деятельность полиграфическая и предоставление услуг в этой области</t>
  </si>
  <si>
    <t>16.29 Производство прочих деревянных изделий; производство изделий из пробки, соломки и материалов для плетения</t>
  </si>
  <si>
    <t>16.23.1 Производство деревянных строительных конструкций и столярных изделий</t>
  </si>
  <si>
    <t>16.23 Производство прочих деревянных строительных конструкций и столярных изделий</t>
  </si>
  <si>
    <t xml:space="preserve"> </t>
  </si>
  <si>
    <t>13.92 Производство готовых текстильных изделий, кроме одежды</t>
  </si>
  <si>
    <t>10.82 Производство какао, шоколада и сахаристых кондитерских изделий</t>
  </si>
  <si>
    <t>10.72.31 Производство печенья</t>
  </si>
  <si>
    <t>10.71 Производство хлеба и мучных кондитерских изделий, тортов и пирожных недлительного хранения</t>
  </si>
  <si>
    <t>10.41 Производство масел и жиров</t>
  </si>
  <si>
    <t>Раздел B Обрабатывающие производства.</t>
  </si>
  <si>
    <t>03.21.4 Воспроизводство морских биоресурсов искусственное</t>
  </si>
  <si>
    <t>03.1 Рыболовство</t>
  </si>
  <si>
    <t>01.61 Предоставление услуг в области растениеводства</t>
  </si>
  <si>
    <t>01.5 Смешанное сельское хозяйство</t>
  </si>
  <si>
    <t>01.47.1 Выращивание и разведение сельскохозяйственной птицы: кур, индеек, уток, гусей и цесарок</t>
  </si>
  <si>
    <t>01.47 Разведение сельскохозяйственной птицы</t>
  </si>
  <si>
    <t>01.45.1 Разведение овец и коз</t>
  </si>
  <si>
    <t>01.45 Разведение овец и коз</t>
  </si>
  <si>
    <t>01.43.1 Разведение лошадей, ослов, мулов, лошаков</t>
  </si>
  <si>
    <t>01.42.11 Разведение мясного и прочего крупного рогатого скота, включая буйволов, яков и др., на мясо</t>
  </si>
  <si>
    <t>01.42.1 Разведение мясного и прочего крупного рогатого скота, включая буйволов, яков и др.</t>
  </si>
  <si>
    <t>01.42 Разведение прочих пород крупного рогатого скота и буйволов, производство спермы</t>
  </si>
  <si>
    <t>01.41.1 Разведение молочного крупного рогатого скота</t>
  </si>
  <si>
    <t>01.41 Разведение молочного крупного рогатого скота, производство сырого молока</t>
  </si>
  <si>
    <t>01.4 Животноводство</t>
  </si>
  <si>
    <t>01.19.1 Выращивание однолетних кормовых культур</t>
  </si>
  <si>
    <t>01.19 Выращивание прочих однолетних культур</t>
  </si>
  <si>
    <t>01.13.31 Выращивание картофеля</t>
  </si>
  <si>
    <t>01.13.3 Выращивание столовых корнеплодных и клубнеплодных культур с высоким содержанием крахмала или инулина</t>
  </si>
  <si>
    <t>01.13.2 Выращивание бахчевых культур</t>
  </si>
  <si>
    <t>01.13.1 Выращивание овощей</t>
  </si>
  <si>
    <t>01.13 Выращивание овощей, бахчевых, корнеплодных и клубнеплодных культур, грибов и трюфелей</t>
  </si>
  <si>
    <t>01.11 Выращивание зерновых (кроме риса), зернобобовых культур и семян масличных культур</t>
  </si>
  <si>
    <t>01.1 Выращивание однолетних культур</t>
  </si>
  <si>
    <t>Раздел A Сельское, лесное хозяйство, охота, рыболовство и рыбоводство.</t>
  </si>
  <si>
    <t>Основной вид деятельности</t>
  </si>
  <si>
    <t>Индивидуальные предприниматели</t>
  </si>
  <si>
    <t xml:space="preserve">Юридические лица </t>
  </si>
  <si>
    <t xml:space="preserve">01.63 Деятельность сельскохозяйственная после сбора урожая </t>
  </si>
  <si>
    <t>10.11.1. Производство мяса  в охлажденном виде</t>
  </si>
  <si>
    <t>10.13.1 Производство соленого, вареного, запеченого, копченого, вяленого и прочего мяса</t>
  </si>
  <si>
    <t>10.2 Переработка и консервирование рыбы, ракообразных и моллюсков</t>
  </si>
  <si>
    <t>Раздел B - Добыча полезных ископаемых</t>
  </si>
  <si>
    <t>08.1 Добыча камня, песка и глины</t>
  </si>
  <si>
    <t>16.24 Производство деревянной тары</t>
  </si>
  <si>
    <t>23.6 Производство изделий из бетона, цемента и гипса</t>
  </si>
  <si>
    <t>23.63 Производство товарного бетона</t>
  </si>
  <si>
    <t>23.70.3 Производство гранул и порошков из природного камня</t>
  </si>
  <si>
    <t>25.12 Производство металлических дверей и окон</t>
  </si>
  <si>
    <t>30.11 Строительство кораблей, судов и плавучих конструкций</t>
  </si>
  <si>
    <t>30.30.3 Производство вертолетов, самолетов и прочих летательных аппаратов</t>
  </si>
  <si>
    <t>33.12 Ремонт машин и оборудования</t>
  </si>
  <si>
    <t>33.15 Ремонт и техническое обслуживание судов и лодок</t>
  </si>
  <si>
    <t>38.32.5 Обработка вторичного неметаллического сырья</t>
  </si>
  <si>
    <t>42.11 Строительство автомобильных дорог и автомагистралей</t>
  </si>
  <si>
    <t>43.12.3 Производство земляных работ</t>
  </si>
  <si>
    <t>43.12 Подготовка строительной площадки</t>
  </si>
  <si>
    <t>46.13.2 Деятельность агентов по оптовой торговле строительными материалами</t>
  </si>
  <si>
    <t>46.17.23 Деятельность агентов по оптовой торговле пивом</t>
  </si>
  <si>
    <t>46.2 Торговля оптовая сельскохозяйственным сырьем и живыми животными</t>
  </si>
  <si>
    <t>46.21.19 Торговля оптовая сельскохозяйственным сырьем, не включенным в другие группировки</t>
  </si>
  <si>
    <t>46.43 Торговля оптовая бытовыми электротоварами</t>
  </si>
  <si>
    <t>46.69.5 Торговля оптовая производственным электротехническим оборудованием, машинами, аппаратурой и материалами</t>
  </si>
  <si>
    <t>46.69.8 Торговля оптовая техникой, оборудованием и инструментами, применяемыми в медицинских целях</t>
  </si>
  <si>
    <t>46.7 Торговля оптовая специализированная прочая</t>
  </si>
  <si>
    <t>46.71.1 Торговля оптовая твердым топливом</t>
  </si>
  <si>
    <t>46.71.2 Торговля оптовая моторным топливом, включая авиационный бензин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</si>
  <si>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</si>
  <si>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</si>
  <si>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47.25.1 Торговля розничная алкогольными напитками, включая пиво, в специализированных магазинах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</si>
  <si>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</si>
  <si>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</si>
  <si>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49.39.11 Регулярные перевозки пассажиров автобусами в междугородном сообщении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</si>
  <si>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</si>
  <si>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58 Деятельность издательская</t>
  </si>
  <si>
    <t>60.10 Деятельность в области радиовещания</t>
  </si>
  <si>
    <t xml:space="preserve">64.92      Предоставление займов и прочих видов кредита </t>
  </si>
  <si>
    <t>64.92.6 Деятельность по предоставлению ломбардами краткосрочных займов под залог движимого имущества</t>
  </si>
  <si>
    <t>66.29 Деятельность вспомогательная прочая в сфере страхования и пенсионного обеспечения</t>
  </si>
  <si>
    <t>68.32 Управление недвижимым имуществом за вознаграждение или на договорной основе</t>
  </si>
  <si>
    <t>68.32.1 Управлене эксплуатацией жилого фонда за вознаграждение или на договорной основе</t>
  </si>
  <si>
    <t>68.32.2 Управлене эксплуатацией нежилого фонда за вознаграждение или на договорной основе</t>
  </si>
  <si>
    <t>71.1 Деятельность в области архитектуры, инженерных изысканий и предоставление технических консультаций в этих областях</t>
  </si>
  <si>
    <t xml:space="preserve">71.12.1 Деятельность, связанная с инженерно-техническим проектированием, управление проектами строительства, выполнением строительного контроля и авторского надзора </t>
  </si>
  <si>
    <t>71.12.2 Деятельность  заказчика-застройщика, генерального подрядчика</t>
  </si>
  <si>
    <t xml:space="preserve">71.2 Технические испытания , исследования , анализ и сертификация </t>
  </si>
  <si>
    <t>71.20.5 Технический осмотр автотранспортных средств</t>
  </si>
  <si>
    <t xml:space="preserve">80.10 Деятельность частных охранных служб </t>
  </si>
  <si>
    <t xml:space="preserve">85.42.1. Деятельность школ подготовки водителей транспортных средств </t>
  </si>
  <si>
    <t>86.90.9 Деятельность в области медицины прочая, не включенная в другие группировки</t>
  </si>
  <si>
    <t>47.25.11торговля розничная алкогольными напитками, кроме пива, в специализированных магазинах</t>
  </si>
  <si>
    <t>55.10.1 Деятельность ресторанов и кафе с полным ресторанным обслуживанием, кафетериев, ресторанов быстрого питания и самообслуживания</t>
  </si>
  <si>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</si>
  <si>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</si>
  <si>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</si>
  <si>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</si>
  <si>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</si>
  <si>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</si>
  <si>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</si>
  <si>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</si>
  <si>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</si>
  <si>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</si>
  <si>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</si>
  <si>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Выращивание зерновых кльтур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</si>
  <si>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</si>
  <si>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</si>
  <si>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</si>
  <si>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</si>
  <si>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01.13.2</t>
  </si>
  <si>
    <t>Выращиванеи бахчевых культур</t>
  </si>
  <si>
    <t>01.13.6</t>
  </si>
  <si>
    <t>Выращивание грибов и трюфелей</t>
  </si>
  <si>
    <t>01.19.1</t>
  </si>
  <si>
    <t>Выращивание однолетних кормовых культур</t>
  </si>
  <si>
    <t>01.19.2</t>
  </si>
  <si>
    <t>Цветоводство</t>
  </si>
  <si>
    <t>01.25.1</t>
  </si>
  <si>
    <t>Выращивание прочих плодовых и ягодных культур</t>
  </si>
  <si>
    <t>01.28</t>
  </si>
  <si>
    <t>Выращивание специй, пряно-ароматических, эфиромасличных и лекарственных культур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</si>
  <si>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</si>
  <si>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</si>
  <si>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</si>
  <si>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</si>
  <si>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</t>
  </si>
  <si>
    <t>Разведение молочного крупного рогатого скота</t>
  </si>
  <si>
    <t>01.41.11</t>
  </si>
  <si>
    <t>Разведение молочного крупного рогатого скота, кроме племенного</t>
  </si>
  <si>
    <t>01.42.11</t>
  </si>
  <si>
    <t>Разведение мясного и прочего крупного рогатого скота, включая буйволов, яков и др., на мясо</t>
  </si>
  <si>
    <t>01.43</t>
  </si>
  <si>
    <t>Разведение лошадей и прочих животных семейства лошадиных отряда непарнокопытных</t>
  </si>
  <si>
    <t>01.45</t>
  </si>
  <si>
    <t>Разведение овец и коз</t>
  </si>
  <si>
    <t>01.45.1</t>
  </si>
  <si>
    <t>01.46</t>
  </si>
  <si>
    <t>Разведение свиней</t>
  </si>
  <si>
    <t>01.47</t>
  </si>
  <si>
    <t>Разведение сельскохозяйственной птицы</t>
  </si>
  <si>
    <t>01.49.2</t>
  </si>
  <si>
    <t>Разведение кроликов и прочих пушных зверей на фермах</t>
  </si>
  <si>
    <t>01.50</t>
  </si>
  <si>
    <t>Смешанное сельское хозяйство</t>
  </si>
  <si>
    <t>01.61</t>
  </si>
  <si>
    <t>Предоставление услуг в области растениеводства</t>
  </si>
  <si>
    <t>03.1</t>
  </si>
  <si>
    <t>Рыболовство</t>
  </si>
  <si>
    <t>03.11</t>
  </si>
  <si>
    <t>Рыболовство морское</t>
  </si>
  <si>
    <t>03.12</t>
  </si>
  <si>
    <t>Рыболовство пресноводное</t>
  </si>
  <si>
    <t>03.2</t>
  </si>
  <si>
    <t>Рыбоводство</t>
  </si>
  <si>
    <t>03.21.4</t>
  </si>
  <si>
    <t>Воспроизводство морских биоресурсов искусственное</t>
  </si>
  <si>
    <t>03.22</t>
  </si>
  <si>
    <t>Рыбоводство пресноводное</t>
  </si>
  <si>
    <t>РАЗДЕЛ B</t>
  </si>
  <si>
    <t>Добыча полезных ископаемых</t>
  </si>
  <si>
    <t>09.10.9</t>
  </si>
  <si>
    <t>Предоставление прочих услуг в области добычи нефти и природного газа</t>
  </si>
  <si>
    <t>РАЗДЕЛ C</t>
  </si>
  <si>
    <t>Обрабатывающие производства</t>
  </si>
  <si>
    <t>10.1</t>
  </si>
  <si>
    <t>Переработка и консервирование мяса и мясной пищевой продукции</t>
  </si>
  <si>
    <t>10.11</t>
  </si>
  <si>
    <t>Переработка и консервирование мяса</t>
  </si>
  <si>
    <t>10.13</t>
  </si>
  <si>
    <t>Производство продукции из мяса убойных животных и мяса птицы</t>
  </si>
  <si>
    <t>10.20</t>
  </si>
  <si>
    <t>Переработка и консервирование рыбы, ракообразных и моллюсков</t>
  </si>
  <si>
    <t>10.51.4</t>
  </si>
  <si>
    <t>Производство молока и сливок в твердой форме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</si>
  <si>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</si>
  <si>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</si>
  <si>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</si>
  <si>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</si>
  <si>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10.85</t>
  </si>
  <si>
    <t>Производство готовых пищевых продуктов и блюд</t>
  </si>
  <si>
    <t>13.92</t>
  </si>
  <si>
    <t>Производство готовых текстильных изделий, кроме одежды</t>
  </si>
  <si>
    <t>14.12</t>
  </si>
  <si>
    <t>Производство спецодежды</t>
  </si>
  <si>
    <t>14.13.2</t>
  </si>
  <si>
    <t>Производство верхней одежды из текстильных материалов, кроме трикотажных или вязаных</t>
  </si>
  <si>
    <t>14.19</t>
  </si>
  <si>
    <t>Производство прочей одежды и аксессуаров одежды</t>
  </si>
  <si>
    <t>14.39</t>
  </si>
  <si>
    <t>Производство прочих вязаных и трикотажных изделий</t>
  </si>
  <si>
    <t>16.23.1</t>
  </si>
  <si>
    <t>Производство деревянных строительных конструкций и столярных изделий</t>
  </si>
  <si>
    <t>17.29</t>
  </si>
  <si>
    <t>Производство прочих изделий из бумаги и картона</t>
  </si>
  <si>
    <t>22.23</t>
  </si>
  <si>
    <t>Производство пластмассовых изделий, используемых в строительстве</t>
  </si>
  <si>
    <t>23.32</t>
  </si>
  <si>
    <t>Производство кирпича, черепицы и прочих строительных изделий из обожженной глины</t>
  </si>
  <si>
    <t>23.6</t>
  </si>
  <si>
    <t>Производство изделий из бетона, цемента и гипса</t>
  </si>
  <si>
    <t>23.61</t>
  </si>
  <si>
    <t>Производство изделий из бетона для использования в строительстве</t>
  </si>
  <si>
    <t>23.99.6</t>
  </si>
  <si>
    <t>Производство минеральных тепло- и звукоизоляционных материалов и изделий</t>
  </si>
  <si>
    <t>24.33</t>
  </si>
  <si>
    <t>Производство профилей с помощью холодной штамповки или гибки</t>
  </si>
  <si>
    <t>25.11</t>
  </si>
  <si>
    <t>Производство строительных металлических конструкций, изделий и их частей</t>
  </si>
  <si>
    <t>25.50</t>
  </si>
  <si>
    <t>Ковка, прессование, штамповка и профилирование, изготовление изделий методом порошковой металлургии</t>
  </si>
  <si>
    <t>25.62</t>
  </si>
  <si>
    <t>Обработка металлических изделий механическая</t>
  </si>
  <si>
    <t>30.11</t>
  </si>
  <si>
    <t>Строительство кораблей, судов и плавучих конструкций</t>
  </si>
  <si>
    <t>31.0</t>
  </si>
  <si>
    <t>Производство мебели</t>
  </si>
  <si>
    <t>31.01</t>
  </si>
  <si>
    <t>Производство мебели для офисов и предприятий торговли</t>
  </si>
  <si>
    <t>31.09</t>
  </si>
  <si>
    <t>Производство прочей мебели</t>
  </si>
  <si>
    <t>33.12</t>
  </si>
  <si>
    <t>Ремонт машин и оборудования</t>
  </si>
  <si>
    <t>33.14</t>
  </si>
  <si>
    <t>Ремонт электрического оборудования</t>
  </si>
  <si>
    <t>33.15</t>
  </si>
  <si>
    <t>Ремонт и техническое обслуживание судов и лодок</t>
  </si>
  <si>
    <t>РАЗДЕЛ D</t>
  </si>
  <si>
    <t>Обеспечение электрической энергией, газом и паром; кондиционирование воздуха</t>
  </si>
  <si>
    <t>35.12</t>
  </si>
  <si>
    <t>Передача электроэнергии и технологическое присоединение к распределительным электросетям</t>
  </si>
  <si>
    <t>35.13</t>
  </si>
  <si>
    <t>Распределение электроэнергии</t>
  </si>
  <si>
    <t>35.30</t>
  </si>
  <si>
    <t>Производство, передача и распределение пара и горячей воды; кондиционирование воздуха</t>
  </si>
  <si>
    <t>35.30.1</t>
  </si>
  <si>
    <t>Производство пара и горячей воды (тепловой энергии)</t>
  </si>
  <si>
    <t>35.30.14</t>
  </si>
  <si>
    <t>Производство пара и горячей воды (тепловой энергии) котельными</t>
  </si>
  <si>
    <t>35.30.3</t>
  </si>
  <si>
    <t>Распределение пара и горячей воды (тепловая энергия)</t>
  </si>
  <si>
    <t>РАЗДЕЛ E</t>
  </si>
  <si>
    <t>Водоснабжение; водоотведение, организация сбора и утилизации отходов, деятельность по ликвидации загрязнений</t>
  </si>
  <si>
    <t>36.0</t>
  </si>
  <si>
    <t>Забор, очистка и распределение воды</t>
  </si>
  <si>
    <t>36.00</t>
  </si>
  <si>
    <t>36.00.1</t>
  </si>
  <si>
    <t>Забор и очистка воды для питьевых и промышленных нужд</t>
  </si>
  <si>
    <t>36.00.2</t>
  </si>
  <si>
    <t>Распределение воды для питьевых и промышленных нужд</t>
  </si>
  <si>
    <t>37.00</t>
  </si>
  <si>
    <t>Сбор и обработка сточных вод</t>
  </si>
  <si>
    <t>38.1</t>
  </si>
  <si>
    <t>Сбор отходов</t>
  </si>
  <si>
    <t>38.11</t>
  </si>
  <si>
    <t>Сбор неопасных отходов</t>
  </si>
  <si>
    <t>38.12</t>
  </si>
  <si>
    <t>Сбор опасных отходов</t>
  </si>
  <si>
    <t>38.2</t>
  </si>
  <si>
    <t>Обработка и утилизация отходов</t>
  </si>
  <si>
    <t>39.00</t>
  </si>
  <si>
    <t>Предоставление услуг в области ликвидации последствий загрязнений и прочих услуг, связанных с удалением отходов</t>
  </si>
  <si>
    <t>РАЗДЕЛ F</t>
  </si>
  <si>
    <t>Строительство</t>
  </si>
  <si>
    <t>41.10</t>
  </si>
  <si>
    <t>Разработка строительных объектов</t>
  </si>
  <si>
    <t>41.2</t>
  </si>
  <si>
    <t>Строительство жилых и нежилых зданий</t>
  </si>
  <si>
    <t>41.20</t>
  </si>
  <si>
    <t>42.11</t>
  </si>
  <si>
    <t>Строительство автомобильных дорог и автомагистралей</t>
  </si>
  <si>
    <t>42.21</t>
  </si>
  <si>
    <t>Строительство инженерных коммуникаций для водоснабжения и водоотведения, газоснабжения</t>
  </si>
  <si>
    <t>42.99</t>
  </si>
  <si>
    <t>Строительство прочих инженерных сооружений, не включенных в другие группировки</t>
  </si>
  <si>
    <t>43.11</t>
  </si>
  <si>
    <t>Разборка и снос зданий</t>
  </si>
  <si>
    <t>43.12</t>
  </si>
  <si>
    <t>Подготовка строительной площадки</t>
  </si>
  <si>
    <t>43.12.3</t>
  </si>
  <si>
    <t>Производство земляных работ</t>
  </si>
  <si>
    <t>43.2</t>
  </si>
  <si>
    <t>Производство электромонтажных, санитарно-технических и прочих строительно-монтажных работ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</si>
  <si>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</si>
  <si>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</si>
  <si>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</si>
  <si>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</si>
  <si>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>43.29</t>
  </si>
  <si>
    <t>Производство прочих строительно-монтажных работ</t>
  </si>
  <si>
    <t>43.3</t>
  </si>
  <si>
    <t>Работы строительные отделочные</t>
  </si>
  <si>
    <t>43.31</t>
  </si>
  <si>
    <t>Производство штукатурных работ</t>
  </si>
  <si>
    <t>43.32</t>
  </si>
  <si>
    <t>Работы столярные и плотничные</t>
  </si>
  <si>
    <t>43.32.3</t>
  </si>
  <si>
    <t>Производство работ по внутренней отделке зданий (включая потолки, раздвижные и съемные перегородки и т. д.)</t>
  </si>
  <si>
    <t>43.34.2</t>
  </si>
  <si>
    <t>Производство стекольных работ</t>
  </si>
  <si>
    <t>43.39</t>
  </si>
  <si>
    <t>Производство прочих отделочных и завершающих работ</t>
  </si>
  <si>
    <t>43.91</t>
  </si>
  <si>
    <t>Производство кровельных работ</t>
  </si>
  <si>
    <t>43.99</t>
  </si>
  <si>
    <t>Работы строительные специализированные прочие, не включенные в другие группировки</t>
  </si>
  <si>
    <t>43.99.1</t>
  </si>
  <si>
    <t>Работы гидроизоляционные</t>
  </si>
  <si>
    <t>43.99.4</t>
  </si>
  <si>
    <t>Работы бетонные и железобетонные</t>
  </si>
  <si>
    <t>43.99.6</t>
  </si>
  <si>
    <t>Работы каменные и кирпичные</t>
  </si>
  <si>
    <t>РАЗДЕЛ G</t>
  </si>
  <si>
    <t>Торговля оптовая и розничная; ремонт автотранспортных средств и мотоциклов</t>
  </si>
  <si>
    <t>45.1</t>
  </si>
  <si>
    <t>Торговля автотранспортными средствами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</si>
  <si>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</si>
  <si>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</si>
  <si>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</si>
  <si>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</si>
  <si>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</si>
  <si>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</si>
  <si>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45.20.3</t>
  </si>
  <si>
    <t>Мойка автотранспортных средств, полирование и предоставление аналогичных услуг</t>
  </si>
  <si>
    <t>45.3</t>
  </si>
  <si>
    <t>Торговля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</si>
  <si>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</si>
  <si>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</si>
  <si>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45.40.2</t>
  </si>
  <si>
    <t>Торговля розничная мотоциклами, их деталями, составными частями и принадлежностями в специализированных магазинах</t>
  </si>
  <si>
    <t>46.1</t>
  </si>
  <si>
    <t>Торговля оптовая за вознаграждение или на договорной основе</t>
  </si>
  <si>
    <t>46.12.1</t>
  </si>
  <si>
    <t>Деятельность агентов по оптовой торговле твердым, жидким и газообразным топливом и связанными продуктами</t>
  </si>
  <si>
    <t>46.15.3</t>
  </si>
  <si>
    <t>Деятельность агентов по оптовой торговле электротоварами и бытовыми электроустановочными изделиями</t>
  </si>
  <si>
    <t>46.17</t>
  </si>
  <si>
    <t>Деятельность агентов по оптовой торговле пищевыми продуктами, напитками и табачными изделиями</t>
  </si>
  <si>
    <t>46.17.1</t>
  </si>
  <si>
    <t>Деятельность агентов по оптовой торговле пищевыми продуктами</t>
  </si>
  <si>
    <t>46.21.12</t>
  </si>
  <si>
    <t>Торговля оптовая семенами, кроме семян масличных культур</t>
  </si>
  <si>
    <t>46.31.1</t>
  </si>
  <si>
    <t>Торговля оптовая свежими овощами, фруктами и орехами</t>
  </si>
  <si>
    <t>46.32</t>
  </si>
  <si>
    <t>Торговля оптовая мясом и мясными продуктами</t>
  </si>
  <si>
    <t>46.33</t>
  </si>
  <si>
    <t>Торговля оптовая молочными продуктами, яйцами и пищевыми маслами и жирами</t>
  </si>
  <si>
    <t>46.38</t>
  </si>
  <si>
    <t>Торговля оптовая прочими пищевыми продуктами, включая рыбу, ракообразных и моллюсков</t>
  </si>
  <si>
    <t>46.38.1</t>
  </si>
  <si>
    <t>Торговля оптовая рыбой, ракообразными и моллюсками, консервами и пресервами из рыбы и морепродуктов</t>
  </si>
  <si>
    <t>46.38.2</t>
  </si>
  <si>
    <t>Торговля оптовая прочими пищевыми продуктами</t>
  </si>
  <si>
    <t>46.38.29</t>
  </si>
  <si>
    <t>Торговля оптовая прочими пищевыми продуктами, не включенными в другие группировки</t>
  </si>
  <si>
    <t>46.39</t>
  </si>
  <si>
    <t>Торговля оптовая неспециализированная пищевыми продуктами, напитками и табачными изделиями</t>
  </si>
  <si>
    <t>46.39.1</t>
  </si>
  <si>
    <t>Торговля оптовая неспециализированная замороженными пищевыми продуктами</t>
  </si>
  <si>
    <t>46.42</t>
  </si>
  <si>
    <t>Торговля оптовая одеждой и обувью</t>
  </si>
  <si>
    <t>46.43.2</t>
  </si>
  <si>
    <t>Торговля оптовая радио-, теле- и видеоаппаратурой и аппаратурой для цифровых видеороликов (DVD)</t>
  </si>
  <si>
    <t>46.44.1</t>
  </si>
  <si>
    <t>Торговля оптовая изделиями из керамики и стекла</t>
  </si>
  <si>
    <t>46.47.1</t>
  </si>
  <si>
    <t>Торговля оптовая бытовой мебелью</t>
  </si>
  <si>
    <t>46.49</t>
  </si>
  <si>
    <t>Торговля оптовая прочими бытовыми товарами</t>
  </si>
  <si>
    <t>46.49.33</t>
  </si>
  <si>
    <t>Торговля оптовая писчебумажными и канцелярскими товарами</t>
  </si>
  <si>
    <t>46.51</t>
  </si>
  <si>
    <t>Торговля оптовая компьютерами, периферийными устройствами к компьютерам и программным обеспечением</t>
  </si>
  <si>
    <t>46.65</t>
  </si>
  <si>
    <t>Торговля оптовая офисной мебелью</t>
  </si>
  <si>
    <t>46.71</t>
  </si>
  <si>
    <t>Торговля оптовая твердым, жидким и газообразным топливом и подобными продуктами</t>
  </si>
  <si>
    <t>46.71.2</t>
  </si>
  <si>
    <t>Торговля оптовая моторным топливом, включая авиационный бензин</t>
  </si>
  <si>
    <t>46.73</t>
  </si>
  <si>
    <t>Торговля оптовая лесоматериалами, строительными материалами и санитарно-техническим оборудованием</t>
  </si>
  <si>
    <t>46.73.1</t>
  </si>
  <si>
    <t>Торговля оптовая древесным сырьем и необработанными лесоматериалами</t>
  </si>
  <si>
    <t>46.73.3</t>
  </si>
  <si>
    <t>Торговля оптовая санитарнотехническим оборудованием</t>
  </si>
  <si>
    <t>46.73.4</t>
  </si>
  <si>
    <t>Торговля оптовая лакокрасочными материалами</t>
  </si>
  <si>
    <t>46.74</t>
  </si>
  <si>
    <t>Торговля оптовая скобяными изделиями, водопроводным и отопительным оборудованием и принадлежностями</t>
  </si>
  <si>
    <t>46.77</t>
  </si>
  <si>
    <t>Торговля оптовая отходами и ломом</t>
  </si>
  <si>
    <t>46.90</t>
  </si>
  <si>
    <t>Торговля оптовая неспециализированная</t>
  </si>
  <si>
    <t>47.1</t>
  </si>
  <si>
    <t>Торговля розничная в неспециализированных магазинах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</si>
  <si>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</si>
  <si>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</si>
  <si>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</si>
  <si>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</si>
  <si>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</si>
  <si>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</si>
  <si>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47.11.3</t>
  </si>
  <si>
    <t>Деятельность по розничной тоговле большим товарным ассортиментом с преобладанием продовольственных товаров</t>
  </si>
  <si>
    <t>47.19</t>
  </si>
  <si>
    <t>Торговля розничная прочая в неспециализированных магазинах</t>
  </si>
  <si>
    <t>47.19.1</t>
  </si>
  <si>
    <t xml:space="preserve">Торговля розничная большим товарным ассортиментом с преобладанием непродовольственных товаров в </t>
  </si>
  <si>
    <t>47.19.2</t>
  </si>
  <si>
    <t>Деятельность универсальных магазинов, торгующих товарами общего ассортимента</t>
  </si>
  <si>
    <t>47.2</t>
  </si>
  <si>
    <t>Торговля розничная пищевыми продуктами, напитками и табачными изделиями в специализированных магазинах</t>
  </si>
  <si>
    <t>47.21</t>
  </si>
  <si>
    <t>Торговля розничная фруктами и овощами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</si>
  <si>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</si>
  <si>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</si>
  <si>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47.22.2</t>
  </si>
  <si>
    <t>Торговля розничная продуктами из мяса и мяса птицы в специализированных магазинах</t>
  </si>
  <si>
    <t>47.23</t>
  </si>
  <si>
    <t>Торговля розничная рыбой, ракообразными и моллюсками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</si>
  <si>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</si>
  <si>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</si>
  <si>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</si>
  <si>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</si>
  <si>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47.24.2</t>
  </si>
  <si>
    <t>Торговля розничная кондитерскими изделиями в специализированных магазинах</t>
  </si>
  <si>
    <t>47.24.3</t>
  </si>
  <si>
    <t>Торговля розничная мороженным и замороженными десертами в специализированных магазинах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</si>
  <si>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</si>
  <si>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</si>
  <si>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</si>
  <si>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</si>
  <si>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47.25.11</t>
  </si>
  <si>
    <t>Торговля розничная алкогольными напитками, кроме пива, в специализированных магазинах</t>
  </si>
  <si>
    <t>47.25.12</t>
  </si>
  <si>
    <t>Торговля розничная пивом в специализированных магазинах</t>
  </si>
  <si>
    <t>47.26</t>
  </si>
  <si>
    <t>Торговля розничная табачными изделиями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</si>
  <si>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</si>
  <si>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</si>
  <si>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47.29.3</t>
  </si>
  <si>
    <t>47.30</t>
  </si>
  <si>
    <t>Торговля розничная моторным топливом в специализированных магазинах</t>
  </si>
  <si>
    <t>47.30.11</t>
  </si>
  <si>
    <t>47.41</t>
  </si>
  <si>
    <t>Торговля розничная компьютерами, периферийными устройствами к ним и программным обеспечением в специализированных магазинах</t>
  </si>
  <si>
    <t>47.42</t>
  </si>
  <si>
    <t>Тооговля розничная телекоммуникационным оборудованием, включая розничную торговлю мобильными</t>
  </si>
  <si>
    <t>47.43</t>
  </si>
  <si>
    <t>Торговля розничная аудио- и видеотехникой в специализированных магазинах</t>
  </si>
  <si>
    <t>47.51</t>
  </si>
  <si>
    <t>Торговля розничная текстильными изделиями в специализированных магазинах</t>
  </si>
  <si>
    <t>47.51.1</t>
  </si>
  <si>
    <t>47.51.2</t>
  </si>
  <si>
    <t>Торговля галантерейными изделиями в специализированных магазинах</t>
  </si>
  <si>
    <t>47.52</t>
  </si>
  <si>
    <t>Торговля розничная скобяными изделиями, лакокрасочными материалами и стеклом в специализированных магазинах</t>
  </si>
  <si>
    <t>47.52.1</t>
  </si>
  <si>
    <t>Торговля розничная скобяными изделиями в специализированных магазинах</t>
  </si>
  <si>
    <t>47.52.2</t>
  </si>
  <si>
    <t>Торговля розничная лакокрасочными материалами в специализированных магазинах</t>
  </si>
  <si>
    <t>47.52.3</t>
  </si>
  <si>
    <t>Торговля розничная стеклом в специализированных магазинах</t>
  </si>
  <si>
    <t>47.52.5</t>
  </si>
  <si>
    <t>Торговля розничная санитарно-техническим оборудованием в специализированных магазинах</t>
  </si>
  <si>
    <t>47.52.6</t>
  </si>
  <si>
    <t>Торговля розничная садовоогородной техникой и инвентарем в специализированных магазинах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</si>
  <si>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</si>
  <si>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</si>
  <si>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47.52.71</t>
  </si>
  <si>
    <t>Торговля розничная пиломатериалами в специализированных магазинах</t>
  </si>
  <si>
    <t>47.52.72</t>
  </si>
  <si>
    <t>Торговля розничная кирпичом в специализированных магазинах</t>
  </si>
  <si>
    <t>47.53</t>
  </si>
  <si>
    <t>Торговля розничная коврами, ковровыми изделиями, покрытиями для пола и стен в специализированных магазинах</t>
  </si>
  <si>
    <t>47.53.2</t>
  </si>
  <si>
    <t>Торговля розничная портьерами, тюлевыми занавесями в специализированных магазинах</t>
  </si>
  <si>
    <t>47.53.3</t>
  </si>
  <si>
    <t>Торговля розничная обоями и напольными покрытиями в специализированных магазинах</t>
  </si>
  <si>
    <t>47.54</t>
  </si>
  <si>
    <t>Торговля розничная бытовыми электротоварами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</si>
  <si>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</si>
  <si>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</si>
  <si>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</si>
  <si>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</si>
  <si>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</si>
  <si>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</si>
  <si>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47.61</t>
  </si>
  <si>
    <t>Торговля розничная книгами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</si>
  <si>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</si>
  <si>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</si>
  <si>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47.63.1</t>
  </si>
  <si>
    <t>Торговля розничная музыкальными записями, аудиолентами, компакт-дисками и кассетами в специализированных магазинах</t>
  </si>
  <si>
    <t>47.64</t>
  </si>
  <si>
    <t>Торговля розничная спортивным оборудованием и спортивными товарами в специализированных магазинах</t>
  </si>
  <si>
    <t>47.64.2</t>
  </si>
  <si>
    <t>Торговля розничная рыболовными принадлежностями в специализированных магазинах</t>
  </si>
  <si>
    <t>47.65</t>
  </si>
  <si>
    <t>Торговля розничная играми и игрушками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</si>
  <si>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</si>
  <si>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</si>
  <si>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</si>
  <si>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Торговля розничная одеждой в специализированных магазинах</t>
  </si>
  <si>
    <t>47.71.1</t>
  </si>
  <si>
    <t>Торговля розничная мужской, женской и детской одеждой в специализированных магазинах</t>
  </si>
  <si>
    <t>47.71.8</t>
  </si>
  <si>
    <t>Торговля розничная аксессуарами одежды (перчатками, галстуками, шарфами, ремнями, подтяжками и т. п.) в специализированных магазинах</t>
  </si>
  <si>
    <t>47.72</t>
  </si>
  <si>
    <t>Торговля розничная обувью и изделиями из кожи в 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</si>
  <si>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</si>
  <si>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</si>
  <si>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47.74</t>
  </si>
  <si>
    <t>Торговля розничная изделиями, применяемыми в медицинских целях, ортопедическими изделиями в специализированных магазинах</t>
  </si>
  <si>
    <t>47.75</t>
  </si>
  <si>
    <t>Торговля розничная косметическими и товарами личной гигиены в специализированных магазинах</t>
  </si>
  <si>
    <t>47.75.1</t>
  </si>
  <si>
    <t>Торговля розничная косметическими и парфюмерными товарами, кроме мыла в специализированных магазинах</t>
  </si>
  <si>
    <t>47.76</t>
  </si>
  <si>
    <t>Торговля розничная цветами и другими растениями, семенами , удобрениями, домашними животными и кормами в специализированных магазинах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</si>
  <si>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</si>
  <si>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</si>
  <si>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47.76.2</t>
  </si>
  <si>
    <t>Торговля розничная домашними животными и кормами для домашних животных в специализированных магазинах</t>
  </si>
  <si>
    <t>47.77.2</t>
  </si>
  <si>
    <t>Торговля розничная ювелирными изделиями в специализированных магазинах</t>
  </si>
  <si>
    <t>47.78</t>
  </si>
  <si>
    <t>Торговля розничная прочая в специализированных магазинах</t>
  </si>
  <si>
    <t>47.78.3</t>
  </si>
  <si>
    <t>Торговля розничная сувенирами, изделиями народных художественных промыслов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</si>
  <si>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</si>
  <si>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</si>
  <si>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47.78.9</t>
  </si>
  <si>
    <t>Торговля розничная непродовольственными товарами, не включенными в другие группировки, в специализированных магазинах</t>
  </si>
  <si>
    <t>47.79</t>
  </si>
  <si>
    <t>Торговля розничная бывшими в употреблении товарами в магазинах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</si>
  <si>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</si>
  <si>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</si>
  <si>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</si>
  <si>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</si>
  <si>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</si>
  <si>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</si>
  <si>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</si>
  <si>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</si>
  <si>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</si>
  <si>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</si>
  <si>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47.89.1</t>
  </si>
  <si>
    <t>Торговля розничная в нестационарных торговых объектах прочими товарами</t>
  </si>
  <si>
    <t>47.89.2</t>
  </si>
  <si>
    <t>Торговля розничная на рынках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</si>
  <si>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</si>
  <si>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</si>
  <si>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</si>
  <si>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</si>
  <si>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</si>
  <si>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</si>
  <si>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47.99</t>
  </si>
  <si>
    <t>Торговля розничная прочая вне магазинов, палаток, рынков</t>
  </si>
  <si>
    <t>47.99.2</t>
  </si>
  <si>
    <t>Деятельность по осуществлению торговли через автоматы</t>
  </si>
  <si>
    <t>РАЗДЕЛ  H Транспортировка и хранение</t>
  </si>
  <si>
    <t>49.3</t>
  </si>
  <si>
    <t>Деятельность прочего сухопутного пассажирского транспорта</t>
  </si>
  <si>
    <t>49.31</t>
  </si>
  <si>
    <t>Деятельность сухопутного пассажирского транспорта: внутригородские и пригородные перевозки пассажиров</t>
  </si>
  <si>
    <t>49.31.2</t>
  </si>
  <si>
    <t>Деятельность прочего сухопутного транспорта по регулярным внутригородским и пригородным пассажирским перевозкам</t>
  </si>
  <si>
    <t>49.31.21</t>
  </si>
  <si>
    <t>Деятельность автобусного транспорта по регулярным внутригородским и пригородным пассажирским перевозкам</t>
  </si>
  <si>
    <t>49.32</t>
  </si>
  <si>
    <t>Деятельность такси</t>
  </si>
  <si>
    <t>49.39.11</t>
  </si>
  <si>
    <t>Перевозки автомобильным (автобусным) пассажирским транспортом в междугородном сообщении по расписанию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</si>
  <si>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</si>
  <si>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</si>
  <si>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</si>
  <si>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</si>
  <si>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</si>
  <si>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</si>
  <si>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</si>
  <si>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</si>
  <si>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49.41.3</t>
  </si>
  <si>
    <t>Аренда грузового автомобильного транспорта с водителем</t>
  </si>
  <si>
    <t>49.42</t>
  </si>
  <si>
    <t>Предоставление услуг по перевозкам</t>
  </si>
  <si>
    <t>50.10</t>
  </si>
  <si>
    <t>Деятельность морского пассажирского транспорта</t>
  </si>
  <si>
    <t>50.30</t>
  </si>
  <si>
    <t>Деятельность внутреннего водного пассажирского транспорта</t>
  </si>
  <si>
    <t>52.21.24</t>
  </si>
  <si>
    <t>Деятельность стоянок для транспортных средств</t>
  </si>
  <si>
    <t>52.24.1</t>
  </si>
  <si>
    <t>Транспортная обработка контейнеров</t>
  </si>
  <si>
    <t>52.29</t>
  </si>
  <si>
    <t>Деятельность вспомогательная прочая, связанная с перевозками</t>
  </si>
  <si>
    <t>53.10</t>
  </si>
  <si>
    <t>Деятельность почтовой связи общего пользования</t>
  </si>
  <si>
    <t>53.20.31</t>
  </si>
  <si>
    <t>Деятельность по курьерской доставке различными видами транспорта</t>
  </si>
  <si>
    <t>РАЗДЕЛ I</t>
  </si>
  <si>
    <t>Деятельность гостиниц и предприятий общественного питания</t>
  </si>
  <si>
    <t>55.1</t>
  </si>
  <si>
    <t>Деятельность гостиниц и прочих мест для временного проживания</t>
  </si>
  <si>
    <t>55.10</t>
  </si>
  <si>
    <t>55.30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</si>
  <si>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</si>
  <si>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55.90</t>
  </si>
  <si>
    <t>Деятельность по предоставлению прочих мест для временного проживания</t>
  </si>
  <si>
    <t>56.10</t>
  </si>
  <si>
    <t>Деятельность ресторанов и услуги по доставке продуктов питания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</si>
  <si>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</si>
  <si>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</si>
  <si>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56.10.2</t>
  </si>
  <si>
    <t>Деятельность по приготовлению и/или продаже пищи, готовой к непосредственному употреблению на
месте, с транспортных средств или передвижных лавок</t>
  </si>
  <si>
    <t>56.10.22</t>
  </si>
  <si>
    <t>Деятельность передвижных продовольственных лавок по приготовлению и/или продаже пищи, готовой к употреблению</t>
  </si>
  <si>
    <t>56.21</t>
  </si>
  <si>
    <t>Деятельность предприятий общественного питания по обслуживанию торжественных мероприятий</t>
  </si>
  <si>
    <t>56.29</t>
  </si>
  <si>
    <t>Деятельность предприятий общественного питания по прочим видам организации питания</t>
  </si>
  <si>
    <t>56.29.1</t>
  </si>
  <si>
    <t>Деятельность организаций общественного питания, поставляющих готовую пищу (для транспортных и строительных компаний, туристическим группам, личному составу вооруженных сил, предприятиям розничной торговли и другим группам потребителей) по договору</t>
  </si>
  <si>
    <t>56.29.2</t>
  </si>
  <si>
    <t>Деятельность столовых и буфетов при предприятиях и учреждениях</t>
  </si>
  <si>
    <t>56.30</t>
  </si>
  <si>
    <t>Подача напитков</t>
  </si>
  <si>
    <t>РАЗДЕЛ J</t>
  </si>
  <si>
    <t>Деятельность в области информации и связи</t>
  </si>
  <si>
    <t>58.13</t>
  </si>
  <si>
    <t>Издание газет</t>
  </si>
  <si>
    <t>58.19</t>
  </si>
  <si>
    <t>Виды издательской деятельности прочие</t>
  </si>
  <si>
    <t>59.11</t>
  </si>
  <si>
    <t>Производство кинофильмов, видеофильмов и телевизионных программ</t>
  </si>
  <si>
    <t>59.14</t>
  </si>
  <si>
    <t>Деятельность в области демонстрации кинофильмов</t>
  </si>
  <si>
    <t>60.10</t>
  </si>
  <si>
    <t>Деятельность в области радиовещания</t>
  </si>
  <si>
    <t>61.10.1</t>
  </si>
  <si>
    <t>Деятельность по предоставлению услуг телефонной связи</t>
  </si>
  <si>
    <t>61.10.9</t>
  </si>
  <si>
    <t>Деятельность в области связи на базе проводных технологий прочая</t>
  </si>
  <si>
    <t>60.24.1</t>
  </si>
  <si>
    <t xml:space="preserve"> Деятельность автомобильного грузового специализированного транспорта</t>
  </si>
  <si>
    <t>62.01</t>
  </si>
  <si>
    <t>Разработка компьютерного программного обеспечения</t>
  </si>
  <si>
    <t>62.09</t>
  </si>
  <si>
    <t>Деятельность, связанная с использованием вычислительной техники и информационных технологий, прочая</t>
  </si>
  <si>
    <t>63.11</t>
  </si>
  <si>
    <t>Деятельность по обработке данных, предоставление услуг по размещению информации и связанная с этим деятельность</t>
  </si>
  <si>
    <t>63.91</t>
  </si>
  <si>
    <t>Деятельность информационных агентств</t>
  </si>
  <si>
    <t>63.99</t>
  </si>
  <si>
    <t>Деятельность информационных служб прочая, не включенная в другие группировки</t>
  </si>
  <si>
    <t>РАЗДЕЛ K</t>
  </si>
  <si>
    <t>Деятельность финансовая и страховая</t>
  </si>
  <si>
    <t>64.1</t>
  </si>
  <si>
    <t>Денежное посредничество</t>
  </si>
  <si>
    <t>64.11.11</t>
  </si>
  <si>
    <t xml:space="preserve"> Деятельность по приему, обработке, перевозке и доставке
(вручению) почтовых отправлений</t>
  </si>
  <si>
    <t>64.19</t>
  </si>
  <si>
    <t>Денежное посредничество прочее</t>
  </si>
  <si>
    <t>64.9</t>
  </si>
  <si>
    <t>Деятельность по предоставлению прочих финансовых услуг, кроме услуг по страхованию и пенсионному обеспечению</t>
  </si>
  <si>
    <t>64.92</t>
  </si>
  <si>
    <t>Предоставление займов и прочих видов кредита</t>
  </si>
  <si>
    <t>64.92.1</t>
  </si>
  <si>
    <t>Деятельность по предоставлению потребительского кредита</t>
  </si>
  <si>
    <t>64.92.6</t>
  </si>
  <si>
    <t>Деятельность по предоставлению ломбардами краткосрочных займов под залог движимого имущества</t>
  </si>
  <si>
    <t>64.99</t>
  </si>
  <si>
    <t>Предоставление прочих финансовых услуг, кроме услуг по страхованию и пенсионному обеспечению, не включенных в другие группировки</t>
  </si>
  <si>
    <t>66.12.2</t>
  </si>
  <si>
    <t>Деятельность по управлению ценными бумагами</t>
  </si>
  <si>
    <t>65.12.3</t>
  </si>
  <si>
    <t>Страхование гражданской ответственности</t>
  </si>
  <si>
    <t>66.1</t>
  </si>
  <si>
    <t>Деятельность вспомогательная в сфере финансовых услуг, кроме страхования и пенсионного обеспечения</t>
  </si>
  <si>
    <t>66.19</t>
  </si>
  <si>
    <t>Деятельность вспомогательная прочая в сфере финансовых услуг, кроме страхования и пенсионного обеспечения</t>
  </si>
  <si>
    <t>66.19.4</t>
  </si>
  <si>
    <t>Деятельность по предоставлению консультационных услуг по вопросам финансового посредничества</t>
  </si>
  <si>
    <t>66.2</t>
  </si>
  <si>
    <t>Деятельность вспомогательная в сфере страхования и пенсионного обеспечения</t>
  </si>
  <si>
    <t>66.22</t>
  </si>
  <si>
    <t>Деятельность страховых агентов и брокеров</t>
  </si>
  <si>
    <t>РАЗДЕЛ L</t>
  </si>
  <si>
    <t>Деятельность по операциям с недвижимым имуществом</t>
  </si>
  <si>
    <t>68.2</t>
  </si>
  <si>
    <t>Аренда и управление собственным или арендованным недвижимым имуществом</t>
  </si>
  <si>
    <t>68.20</t>
  </si>
  <si>
    <t>68.20.1</t>
  </si>
  <si>
    <t>Аренда и управление собственным или арендованным жилым недвижимым имуществом</t>
  </si>
  <si>
    <t>68.20.2</t>
  </si>
  <si>
    <t>Аренда и управление собственным или арендованным нежилым недвижимым имуществом</t>
  </si>
  <si>
    <t>68.31</t>
  </si>
  <si>
    <t>Деятельность агентств недвижимости за вознаграждение или на договорной основе</t>
  </si>
  <si>
    <t>68.31.1</t>
  </si>
  <si>
    <t>Предоставление посреднических услуг при купле-продаже недвижимого имущества за вознаграждение или на договорной основе</t>
  </si>
  <si>
    <t>68.31.22</t>
  </si>
  <si>
    <t>Предоставление посреднических
услуг по аренде нежилого недвижимого
имущества за вознаграждение или на
договорной основе</t>
  </si>
  <si>
    <t>68.31.51</t>
  </si>
  <si>
    <t>Предоставление посреднических услуг при оценке жилого недвижимого имущества за вознаграждение или на договорной основе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</si>
  <si>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</si>
  <si>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</si>
  <si>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</si>
  <si>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</si>
  <si>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68.32.2</t>
  </si>
  <si>
    <t>Управление эксплуатацией нежилого фонда за вознаграждение или на договорной основе</t>
  </si>
  <si>
    <t>РАЗДЕЛ M</t>
  </si>
  <si>
    <t>Деятельность профессиональная, научная и техническая</t>
  </si>
  <si>
    <t>69.10</t>
  </si>
  <si>
    <t>Деятельность в области права</t>
  </si>
  <si>
    <t>69.20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</si>
  <si>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</si>
  <si>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69.20.2</t>
  </si>
  <si>
    <t>Деятельность по оказанию услуг в области бухгалтерского учета</t>
  </si>
  <si>
    <t>70.22</t>
  </si>
  <si>
    <t>Консультирование по вопросам коммерческой деятельности и управления</t>
  </si>
  <si>
    <t>71.1</t>
  </si>
  <si>
    <t>Деятельность в области архитектуры, инженерных изысканий и предоставление технических консультаций в этих областях</t>
  </si>
  <si>
    <t>71.11</t>
  </si>
  <si>
    <t xml:space="preserve">Деятельность в области архитектуры </t>
  </si>
  <si>
    <t>71.11.1</t>
  </si>
  <si>
    <t>Деятельность в области архитектуры, связанная с созданием архитектурного объекта</t>
  </si>
  <si>
    <t>71.12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</si>
  <si>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предоставления технических консультаций в этих областях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</si>
  <si>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</si>
  <si>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</si>
  <si>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71.12.46</t>
  </si>
  <si>
    <t>Землеустройство</t>
  </si>
  <si>
    <t>71.20</t>
  </si>
  <si>
    <t>Технические испытания, исследования, анализ и сертификация</t>
  </si>
  <si>
    <t>71.20.5</t>
  </si>
  <si>
    <t>Технический осмотр автотранспортных средств</t>
  </si>
  <si>
    <t>72.19</t>
  </si>
  <si>
    <t>Научные исследования и разработки в области естественных и технических наук прочие</t>
  </si>
  <si>
    <t>73.11</t>
  </si>
  <si>
    <t>Деятельность рекламных агентств</t>
  </si>
  <si>
    <t>73.20</t>
  </si>
  <si>
    <t>Исследование конъюнктуры рынка и изучение общественного мнения</t>
  </si>
  <si>
    <t>73.20.1</t>
  </si>
  <si>
    <t>Исследование конъюнктуры рынка</t>
  </si>
  <si>
    <t>74.20</t>
  </si>
  <si>
    <t>Деятельность в области фотографии</t>
  </si>
  <si>
    <t>74.30</t>
  </si>
  <si>
    <t>Деятельность по письменному и устному переводу</t>
  </si>
  <si>
    <t>74.90.2</t>
  </si>
  <si>
    <t>Деятельность, направленная на установление рыночной или иной
стоимости (оценочная деятельность), кроме оценки, связанной с недвижимым имуществом или страхованием</t>
  </si>
  <si>
    <t>74.90.25</t>
  </si>
  <si>
    <t>Деятельность, направленная на
установление рыночной или иной
стоимости работ, услуг, информации</t>
  </si>
  <si>
    <t>75.00</t>
  </si>
  <si>
    <t>Деятельность ветеринарная</t>
  </si>
  <si>
    <t>РАЗДЕЛ N</t>
  </si>
  <si>
    <t>Деятельность административная и сопутствующие дополнительные услуги</t>
  </si>
  <si>
    <t>77.11</t>
  </si>
  <si>
    <t>Аренда и лизинг легковых автомобилей и легких автотранспортных средств</t>
  </si>
  <si>
    <t>77.22</t>
  </si>
  <si>
    <t>Прокат видеокассет и аудиокассет, грампластинок, компакт-дисков (CD), цифровых видеодисков (DVD)</t>
  </si>
  <si>
    <t>77.29</t>
  </si>
  <si>
    <t>Прокат и аренда прочих предметов личного пользования и хозяйственно-бытового назначения</t>
  </si>
  <si>
    <t>77.39.1</t>
  </si>
  <si>
    <t>Аренда и лизинг прочих сухопутных транспортных средств и оборудования</t>
  </si>
  <si>
    <t>78.10</t>
  </si>
  <si>
    <t>Деятельность агентств по подбору персонала</t>
  </si>
  <si>
    <t>78.20</t>
  </si>
  <si>
    <t>Деятельность агентств по временному трудоустройству</t>
  </si>
  <si>
    <t>78.30</t>
  </si>
  <si>
    <t>Деятельность по подбору персонала</t>
  </si>
  <si>
    <t>79.1</t>
  </si>
  <si>
    <t>Деятельность туристических агентств и туроператоров</t>
  </si>
  <si>
    <t>79.11</t>
  </si>
  <si>
    <t>Деятельность туристических агентств</t>
  </si>
  <si>
    <t>80.10</t>
  </si>
  <si>
    <t>Деятельность частных охранных служб</t>
  </si>
  <si>
    <t>81.21</t>
  </si>
  <si>
    <t>Деятельность по общей уборке зданий</t>
  </si>
  <si>
    <t>81.22</t>
  </si>
  <si>
    <t>Деятельность по чистке и уборке жилых зданий и нежилых помещений прочая</t>
  </si>
  <si>
    <t>81.29.9</t>
  </si>
  <si>
    <t>Деятельность по чистке и уборке прочая, не включенная в другие группировки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</si>
  <si>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</si>
  <si>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</si>
  <si>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РАЗДЕЛ O</t>
  </si>
  <si>
    <t>Государственное управление и обеспечение военной безопасности; социальное обеспечение</t>
  </si>
  <si>
    <t>84.1</t>
  </si>
  <si>
    <t>Деятельность органов государственного управления и местного самоуправления по вопросам общего и социально-экономического характера</t>
  </si>
  <si>
    <t>84.11.3</t>
  </si>
  <si>
    <t>Деятельность органов местного самоуправления по управлению вопросами общего характера</t>
  </si>
  <si>
    <t>84.11.31</t>
  </si>
  <si>
    <t>Деятельность органов местного самоуправления муниципальных районов</t>
  </si>
  <si>
    <t>84.11.34</t>
  </si>
  <si>
    <t>Деятельность органов местного самоуправления городских поселений</t>
  </si>
  <si>
    <t>84.11.35</t>
  </si>
  <si>
    <t>Деятельность органов местного самоуправления сельских поселений</t>
  </si>
  <si>
    <t>84.12</t>
  </si>
  <si>
    <t>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</si>
  <si>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84.23.14</t>
  </si>
  <si>
    <t>Деятельность районных судов</t>
  </si>
  <si>
    <t>84.23.22</t>
  </si>
  <si>
    <t>Деятельность мировых судей</t>
  </si>
  <si>
    <t>84.23.32</t>
  </si>
  <si>
    <t>Деятельность прокуратур субъектов Российской Федерации</t>
  </si>
  <si>
    <t>84.23.4</t>
  </si>
  <si>
    <t>Деятельность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</si>
  <si>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84.24</t>
  </si>
  <si>
    <t>Деятельность по обеспечению общественного порядка и безопасности</t>
  </si>
  <si>
    <t>84.25</t>
  </si>
  <si>
    <t>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</si>
  <si>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84.25.9</t>
  </si>
  <si>
    <t>Деятельность по обеспечению безопасности в чрезвычайных ситуациях прочая</t>
  </si>
  <si>
    <t>84.30</t>
  </si>
  <si>
    <t>Деятельность в области обязательного социального обеспечения</t>
  </si>
  <si>
    <t>РАЗДЕЛ P</t>
  </si>
  <si>
    <t>Образование</t>
  </si>
  <si>
    <t>85.11</t>
  </si>
  <si>
    <t>Образование дошкольное</t>
  </si>
  <si>
    <t>85.13</t>
  </si>
  <si>
    <t>Образование основное общее</t>
  </si>
  <si>
    <t>85.14</t>
  </si>
  <si>
    <t>Образование среднее общее</t>
  </si>
  <si>
    <t>85.21</t>
  </si>
  <si>
    <t>Образование профессиональное среднее</t>
  </si>
  <si>
    <t>85.30</t>
  </si>
  <si>
    <t>Обучение профессиональное</t>
  </si>
  <si>
    <t>85.41</t>
  </si>
  <si>
    <t>Образование дополнительное детей и взрослых</t>
  </si>
  <si>
    <t>85.41.1</t>
  </si>
  <si>
    <t>Образование в области спорта и отдыха</t>
  </si>
  <si>
    <t>85.41.9</t>
  </si>
  <si>
    <t>Образование дополнительное детей и взрослых прочее, не включенное в другие группировки</t>
  </si>
  <si>
    <t>85.42.1</t>
  </si>
  <si>
    <t>Деятельность школ подготовки водителей автотранспортных средств</t>
  </si>
  <si>
    <t>РАЗДЕЛ Q</t>
  </si>
  <si>
    <t>Деятельность в области здравоохранения и социальных услуг</t>
  </si>
  <si>
    <t>86.10</t>
  </si>
  <si>
    <t>Деятельность больничных организаций</t>
  </si>
  <si>
    <t>86.21</t>
  </si>
  <si>
    <t>Общая врачебная практика</t>
  </si>
  <si>
    <t>86.23</t>
  </si>
  <si>
    <t>Стоматологическая практика</t>
  </si>
  <si>
    <t>86.90.1</t>
  </si>
  <si>
    <t>Деятельность организаций санитарно-эпидемиологической службы</t>
  </si>
  <si>
    <t>87.30</t>
  </si>
  <si>
    <t>Деятельность по уходу за престарелыми и инвалидами с обеспечением проживания</t>
  </si>
  <si>
    <t>87.90</t>
  </si>
  <si>
    <t>Деятельность по уходу с обеспечением проживания прочая</t>
  </si>
  <si>
    <t>88.10</t>
  </si>
  <si>
    <t>Предоставление социальных услуг без обеспечения проживания престарелым и инвалидам</t>
  </si>
  <si>
    <t>88.99</t>
  </si>
  <si>
    <t>Предоставление прочих социальных услуг без обеспечения проживания, не включенных в другие группировки</t>
  </si>
  <si>
    <t>РАЗДЕЛ R</t>
  </si>
  <si>
    <t>Деятельность в области культуры, спорта, организации досуга и развлечений</t>
  </si>
  <si>
    <t>90.01</t>
  </si>
  <si>
    <t>Деятельность в области исполнительских искусств</t>
  </si>
  <si>
    <t>90.03</t>
  </si>
  <si>
    <t>Деятельность в области художественного творчества</t>
  </si>
  <si>
    <t>90.04</t>
  </si>
  <si>
    <t>Деятельность учреждений культуры и искусства</t>
  </si>
  <si>
    <t>90.04.3</t>
  </si>
  <si>
    <t>Деятельность учреждений клубного типа: клубов, дворцов и домов культуры, домов народного творчества</t>
  </si>
  <si>
    <t>91.01</t>
  </si>
  <si>
    <t>Деятельность библиотек и архивов</t>
  </si>
  <si>
    <t>91.02</t>
  </si>
  <si>
    <t>Деятельность музеев</t>
  </si>
  <si>
    <t>91.04</t>
  </si>
  <si>
    <t>Деятельность ботанических садов, зоопарков, государственных природных заповедников и национальных парков</t>
  </si>
  <si>
    <t>93.1</t>
  </si>
  <si>
    <t>Деятельность в области спорта</t>
  </si>
  <si>
    <t>93.11</t>
  </si>
  <si>
    <t>Деятельность спортивных объектов</t>
  </si>
  <si>
    <t>93.19</t>
  </si>
  <si>
    <t>Деятельность в области спорта прочая</t>
  </si>
  <si>
    <t>93.2</t>
  </si>
  <si>
    <t>Деятельность в области отдыха и развлечений</t>
  </si>
  <si>
    <t>93.29</t>
  </si>
  <si>
    <t>Деятельность зрелищно-развлекательная прочая</t>
  </si>
  <si>
    <t>93.29.2</t>
  </si>
  <si>
    <t>Деятельность танцплощадок, дискотек, школ танцев</t>
  </si>
  <si>
    <t>93.29.9</t>
  </si>
  <si>
    <t>Деятельность зрелищно-развлекательная прочая, не включенная в другие группировки</t>
  </si>
  <si>
    <t>РАЗДЕЛ S</t>
  </si>
  <si>
    <t>Предоставление прочих видов услуг</t>
  </si>
  <si>
    <t>94.11</t>
  </si>
  <si>
    <t>Деятельность коммерческих и предпринимательских членских организаций</t>
  </si>
  <si>
    <t>94.20</t>
  </si>
  <si>
    <t>Деятельность профессиональных союзов</t>
  </si>
  <si>
    <t>94.91</t>
  </si>
  <si>
    <t>Деятельность религиозных организаций</t>
  </si>
  <si>
    <t>94.99</t>
  </si>
  <si>
    <t>Деятельность прочих общественных организаций, не включенных в другие группировки</t>
  </si>
  <si>
    <t>95.11</t>
  </si>
  <si>
    <t>Ремонт компьютеров и периферийного компьютерного оборудования</t>
  </si>
  <si>
    <t>95.12</t>
  </si>
  <si>
    <t>Ремонт коммуникационного оборудования</t>
  </si>
  <si>
    <t>95.2</t>
  </si>
  <si>
    <t>Ремонт предметов личного потребления и хозяйственно-бытового назначения</t>
  </si>
  <si>
    <t>95.21</t>
  </si>
  <si>
    <t>Ремонт электронной бытовой техники</t>
  </si>
  <si>
    <t>95.22.1</t>
  </si>
  <si>
    <t>Ремонт бытовой техники</t>
  </si>
  <si>
    <t>95.23</t>
  </si>
  <si>
    <t>Ремонт обуви и прочих изделий из кожи</t>
  </si>
  <si>
    <t>95.24</t>
  </si>
  <si>
    <t>Ремонт мебели и предметов домашнего обихода</t>
  </si>
  <si>
    <t>95.25</t>
  </si>
  <si>
    <t>Ремонт часов и ювелирных изделий</t>
  </si>
  <si>
    <t>95.29</t>
  </si>
  <si>
    <t>Ремонт прочих предметов личного потребления и бытовых товаров</t>
  </si>
  <si>
    <t>95.29.1</t>
  </si>
  <si>
    <t>Ремонт одежды и текстильных изделий</t>
  </si>
  <si>
    <t>96.01</t>
  </si>
  <si>
    <t>Стирка и химическая чистка текстильных и меховых изделий</t>
  </si>
  <si>
    <t>96.02</t>
  </si>
  <si>
    <t>Предоставление услуг парикмахерскими и салонами красоты</t>
  </si>
  <si>
    <t>96.02.1</t>
  </si>
  <si>
    <t>Предоставление парикмахерских услуг</t>
  </si>
  <si>
    <t>96.02.2</t>
  </si>
  <si>
    <t>Предоставление косметических услуг парикхмахерскими и салонами красоты</t>
  </si>
  <si>
    <t>96.03</t>
  </si>
  <si>
    <t>Организация похорон и представление связанных с ними услуг</t>
  </si>
  <si>
    <t>96.04</t>
  </si>
  <si>
    <t>Деятельность физкультурно- оздоровительная</t>
  </si>
  <si>
    <t>96.09</t>
  </si>
  <si>
    <t>Предоставление прочих персональных услуг, не включенных в другие группировки</t>
  </si>
  <si>
    <t>Выращивание риса</t>
  </si>
  <si>
    <t xml:space="preserve"> Выращивание однолетних кормовых культур</t>
  </si>
  <si>
    <t xml:space="preserve"> Выращивание винограда</t>
  </si>
  <si>
    <t>Выращивание прочих плодовых культур</t>
  </si>
  <si>
    <t xml:space="preserve"> Разведение молочного крупного рогатого скота, производство сырого молока</t>
  </si>
  <si>
    <t>Разведение прочих пород крупного рогатого скота, производство спермы</t>
  </si>
  <si>
    <t>01.42.1</t>
  </si>
  <si>
    <t xml:space="preserve">Разведение мясного и прочего крупного рогатого скота </t>
  </si>
  <si>
    <t xml:space="preserve"> Разведение мясного и прочего крупного рогатого скота, включая буйволов, яков и др., на мясо</t>
  </si>
  <si>
    <t xml:space="preserve"> Разведение лошадей и прочих животных семейства лошадиных отряда непарнокопытных</t>
  </si>
  <si>
    <t xml:space="preserve">01.43.1 </t>
  </si>
  <si>
    <t xml:space="preserve"> Разведение лошадей, ослов, мулов, лошаков</t>
  </si>
  <si>
    <t>01.47.1</t>
  </si>
  <si>
    <t xml:space="preserve"> Выращивание и разведение сельскохозяйственной птицы: кур, индеек, уток, гусей и цесарок</t>
  </si>
  <si>
    <t xml:space="preserve"> Рыболовство</t>
  </si>
  <si>
    <t xml:space="preserve"> Рыболовство морское</t>
  </si>
  <si>
    <t xml:space="preserve"> Рыболовство пресноводное</t>
  </si>
  <si>
    <t xml:space="preserve"> Рыбоводство пресноводное индустриальное</t>
  </si>
  <si>
    <t>03.22.3</t>
  </si>
  <si>
    <t>Рыбоводство прудовое</t>
  </si>
  <si>
    <t>03.22.9</t>
  </si>
  <si>
    <t>Деятельность по пресноводному рыбоводству прочая</t>
  </si>
  <si>
    <t xml:space="preserve"> Переработка и консервирование мяса</t>
  </si>
  <si>
    <t xml:space="preserve"> Прочие виды переработки и консервирования фруктов и овощей</t>
  </si>
  <si>
    <t xml:space="preserve"> Производство пива</t>
  </si>
  <si>
    <t>10.89.9</t>
  </si>
  <si>
    <t xml:space="preserve"> Производство прочих продуктов питания, не включенных в другие группировки</t>
  </si>
  <si>
    <t>10.20.1</t>
  </si>
  <si>
    <t xml:space="preserve"> Переработка и консервирование рыбы</t>
  </si>
  <si>
    <t>10.61.1</t>
  </si>
  <si>
    <t xml:space="preserve"> Производство обработанного риса</t>
  </si>
  <si>
    <t xml:space="preserve"> Производство готовых текстильных изделий, кроме одежды</t>
  </si>
  <si>
    <t>14.13</t>
  </si>
  <si>
    <t>Производство прочей верхней одежды</t>
  </si>
  <si>
    <t>14.19.4</t>
  </si>
  <si>
    <t>Производство головных уборов</t>
  </si>
  <si>
    <t xml:space="preserve"> Распиловка и строгание древесины</t>
  </si>
  <si>
    <t>Производство изделий из платмасс</t>
  </si>
  <si>
    <t xml:space="preserve">22.23 </t>
  </si>
  <si>
    <t>25.72</t>
  </si>
  <si>
    <t>Производство замков, петель</t>
  </si>
  <si>
    <t>31.02</t>
  </si>
  <si>
    <t>Производство кухонной мебели</t>
  </si>
  <si>
    <t xml:space="preserve"> Ремонт машин и оборудования</t>
  </si>
  <si>
    <t xml:space="preserve"> Ремонт и техническое обслуживание судов и лодок</t>
  </si>
  <si>
    <t>ВОДОСНАБЖЕНИЕ; ВОДООТВЕДЕНИЕ, ОРГАНИЗАЦИЯ СБОРА И УТИЛИЗАЦИИ ОТХОДОВ, ДЕЯТЕЛЬНОСТЬ ПО ЛИКВИДАЦИИ ЗАГРЯЗНЕНИЙ</t>
  </si>
  <si>
    <t xml:space="preserve">37.00 </t>
  </si>
  <si>
    <t xml:space="preserve"> Разработка строительных проектов</t>
  </si>
  <si>
    <t xml:space="preserve"> Производство санитарно-технических работ, монтаж отопительных систем и систем кондиционирования воздуха</t>
  </si>
  <si>
    <t xml:space="preserve"> Работы столярные и плотничные</t>
  </si>
  <si>
    <t>43.33</t>
  </si>
  <si>
    <t xml:space="preserve"> Работы по устройству покрытий полов и облицовке стен</t>
  </si>
  <si>
    <t>Торговля оптовая и розничная</t>
  </si>
  <si>
    <t>45.20.32</t>
  </si>
  <si>
    <t xml:space="preserve"> Торговля розничная автомобильными деталями, узлами и принадлежностями</t>
  </si>
  <si>
    <t>46.13</t>
  </si>
  <si>
    <t xml:space="preserve"> Деятельность агентов по оптовой торговле лесоматериалами и строительными материалами</t>
  </si>
  <si>
    <t>46.14.1</t>
  </si>
  <si>
    <t xml:space="preserve"> Деятельность агентов по оптовой торговле вычислительной техникой, телекоммуникационным оборудованием и прочим офисным оборудованием</t>
  </si>
  <si>
    <t xml:space="preserve">46.24 </t>
  </si>
  <si>
    <t>Торговля оптовая шкурами и кожей</t>
  </si>
  <si>
    <t xml:space="preserve">46.31 </t>
  </si>
  <si>
    <t>Торговля оптовая фруктами и овощами</t>
  </si>
  <si>
    <t xml:space="preserve"> Торговля оптовая прочими пищевыми продуктами, включая рыбу, ракообразных и моллюсков</t>
  </si>
  <si>
    <t xml:space="preserve"> Торговля оптовая неспециализированная пищевыми продуктами, напитками и табачными изделиями</t>
  </si>
  <si>
    <t xml:space="preserve"> Торговля оптовая прочими бытовыми товарами</t>
  </si>
  <si>
    <t xml:space="preserve">47.1 </t>
  </si>
  <si>
    <t xml:space="preserve">47.11 </t>
  </si>
  <si>
    <t>Деятельность розничная незамороженными продуктами, включая напитки и табачные изделия, в неспециализированных магазинах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</si>
  <si>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</si>
  <si>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 xml:space="preserve"> Торговля розничная прочая в неспециализированных магазинах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</si>
  <si>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</si>
  <si>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 xml:space="preserve"> Торговля розничная пищевыми продуктами, напитками и табачными изделиями в специализированных магазинах</t>
  </si>
  <si>
    <t xml:space="preserve">47.21 </t>
  </si>
  <si>
    <t xml:space="preserve">47.22 </t>
  </si>
  <si>
    <t>47.22.1</t>
  </si>
  <si>
    <t>Торговля розничная мясом и мясом птицы, включая субпродукты в специализированных магазинах</t>
  </si>
  <si>
    <t xml:space="preserve">47.23.1 </t>
  </si>
  <si>
    <t xml:space="preserve"> Торговля розничная напитками в специализированных магазинах</t>
  </si>
  <si>
    <t>47.25.2</t>
  </si>
  <si>
    <t> Торговля розничная безалкогольными напитками в специализированных магазинах</t>
  </si>
  <si>
    <t xml:space="preserve">47.29 </t>
  </si>
  <si>
    <t>47.29.22</t>
  </si>
  <si>
    <t>Торговля розничная растительными маслами в специализированных магазинах</t>
  </si>
  <si>
    <t xml:space="preserve"> Торговля розничная компьютерами, периферийными устройствами к ним и программным обеспечением в специализированных магазинах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</si>
  <si>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</si>
  <si>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47.5</t>
  </si>
  <si>
    <t>Торговля розничная прочими бытовыми изделиями в специализированных магазинах</t>
  </si>
  <si>
    <t xml:space="preserve">47.51 </t>
  </si>
  <si>
    <t xml:space="preserve"> Торговля розничная скобяными изделиями, лакокрасочными материалами и стеклом в специализированных магазинах</t>
  </si>
  <si>
    <t xml:space="preserve">47.52.1  </t>
  </si>
  <si>
    <t>Торговля розничная скобяными изделиями  в специализированных магазинах</t>
  </si>
  <si>
    <t xml:space="preserve"> Торговля розничная строительными материалами, не включенными в другие группировки, в специализированных магазинах</t>
  </si>
  <si>
    <t> Торговля розничная текстильными изделиями в специализированных магазинах</t>
  </si>
  <si>
    <t xml:space="preserve">47.62.2 </t>
  </si>
  <si>
    <t xml:space="preserve"> Торговля розничная музыкальными записями, аудиолентами, компакт-дисками и кассетами в специализированных магазинах</t>
  </si>
  <si>
    <t xml:space="preserve"> Торговля розничная рыболовными принадлежностями в специализированных магазинах</t>
  </si>
  <si>
    <t xml:space="preserve"> Торговля розничная одеждой в специализированных магазинах</t>
  </si>
  <si>
    <t> Торговля розничная мужской, женской и детской одеждой в специализированных магазинах</t>
  </si>
  <si>
    <t>47.71.2</t>
  </si>
  <si>
    <t>Торговля розничная нательным бельем в специализированных магазинах</t>
  </si>
  <si>
    <t>47.72.1</t>
  </si>
  <si>
    <t xml:space="preserve"> Торговля розничная обувью в специализированных магазинах</t>
  </si>
  <si>
    <t xml:space="preserve"> Торговля розничная цветами и другими растениями, семенами и удобрениями в специализированных магазинах</t>
  </si>
  <si>
    <t xml:space="preserve"> Торговля розничная непродовольственными товарами, не включенными в другие группировки, в специализированных магазинах</t>
  </si>
  <si>
    <t xml:space="preserve">47.8 </t>
  </si>
  <si>
    <t xml:space="preserve">47.82 </t>
  </si>
  <si>
    <t xml:space="preserve">47.89.1 </t>
  </si>
  <si>
    <t xml:space="preserve"> Торговля розничная вне магазинов, палаток, рынков</t>
  </si>
  <si>
    <t>47.99.1</t>
  </si>
  <si>
    <t>Деятельность по осуществлению прямых продаж или продаж торговыми агентами с доставкой</t>
  </si>
  <si>
    <t>РАЗДЕЛ H</t>
  </si>
  <si>
    <t>ТРАНСПОРТИРОВКА И ХРАНЕНИЕ</t>
  </si>
  <si>
    <t>Деятельность сухопутного пассажирского транспорта: перевозки пассажиров в городском и пригородном сообщении</t>
  </si>
  <si>
    <t xml:space="preserve"> Регулярные перевозки пассажиров прочим сухопутным транспортом в городском и пригородном сообщении</t>
  </si>
  <si>
    <t xml:space="preserve">49.31.21 </t>
  </si>
  <si>
    <t>Регулярные перевозки пассажиров автобусами в городском и пригородном сообщении</t>
  </si>
  <si>
    <t>Деятельность легкового такси и арендованных легковых автомобилей с водителем</t>
  </si>
  <si>
    <t>49.39.39</t>
  </si>
  <si>
    <t> Перевозки пассажиров сухопутным транспортом прочие, не включенные в другие группировки</t>
  </si>
  <si>
    <t xml:space="preserve">49.4 </t>
  </si>
  <si>
    <t xml:space="preserve"> Деятельность автомобильного грузового транспорта</t>
  </si>
  <si>
    <t>Аренда грузового автомобильноготранспорта</t>
  </si>
  <si>
    <t xml:space="preserve"> Деятельность внутреннего водного пассажирского транспорта</t>
  </si>
  <si>
    <t>50.40.1</t>
  </si>
  <si>
    <t xml:space="preserve"> Перевозка грузов по внутренним водным путям</t>
  </si>
  <si>
    <t xml:space="preserve">52.22.2 </t>
  </si>
  <si>
    <t>Деятельность вспомогательная, связанная с внутренним водным транспортом</t>
  </si>
  <si>
    <t xml:space="preserve"> Деятельность вспомогательная прочая, связанная с перевозками</t>
  </si>
  <si>
    <t>53.30</t>
  </si>
  <si>
    <t>ДЕЯТЕЛЬНОСТЬ ГОСТИНИЦ И ПРЕДПРИЯТИЙ ОБЩЕСТВЕННОГО ПИТАНИЯ</t>
  </si>
  <si>
    <t xml:space="preserve"> Деятельность гостиниц и прочих мест для временного проживания</t>
  </si>
  <si>
    <t>55.20</t>
  </si>
  <si>
    <t xml:space="preserve"> Деятельность по предоставлению мест для краткосрочного проживания</t>
  </si>
  <si>
    <t xml:space="preserve"> Деятельность по предоставлению прочих мест для временного проживания</t>
  </si>
  <si>
    <t xml:space="preserve">56.10 </t>
  </si>
  <si>
    <t>56.10.21</t>
  </si>
  <si>
    <t>Деятельность предприятий общественного питания с обслуживанием на вынос</t>
  </si>
  <si>
    <t xml:space="preserve"> Деятельность столовых и буфетов при предприятиях и учреждениях</t>
  </si>
  <si>
    <t xml:space="preserve"> Подача напитков</t>
  </si>
  <si>
    <t>ДЕЯТЕЛЬНОСТЬ В ОБЛАСТИ ИНФОРМАЦИИ И СВЯЗИ</t>
  </si>
  <si>
    <t xml:space="preserve">59.11 </t>
  </si>
  <si>
    <t>62.02</t>
  </si>
  <si>
    <t>Деятельность консультативная и работы в области компьютерных технологий</t>
  </si>
  <si>
    <t>ДЕЯТЕЛЬНОСТЬ ФИНАНСОВАЯ И СТРАХОВАЯ</t>
  </si>
  <si>
    <t xml:space="preserve"> Деятельность по предоставлению потребительского кредита</t>
  </si>
  <si>
    <t>66.20</t>
  </si>
  <si>
    <t>66.20.2</t>
  </si>
  <si>
    <t xml:space="preserve">66.21 </t>
  </si>
  <si>
    <t>Оценка рисков и ущерба</t>
  </si>
  <si>
    <t>ДЕЯТЕЛЬНОСТЬ ПО ОПЕРАЦИЯМ С НЕДВИЖИМЫМ ИМУЩЕСТВОМ</t>
  </si>
  <si>
    <t xml:space="preserve"> Аренда и управление собственным или арендованным недвижимым имуществом</t>
  </si>
  <si>
    <t xml:space="preserve"> Управление недвижимым имуществом за вознаграждение или на договорной основе</t>
  </si>
  <si>
    <t xml:space="preserve">68.3 </t>
  </si>
  <si>
    <t>Операции с недвижимым имуществом за вознаграждение или на договорной основе</t>
  </si>
  <si>
    <t xml:space="preserve"> Управление эксплуатацией жилого фонда за вознаграждение или на договорной основе</t>
  </si>
  <si>
    <t xml:space="preserve"> Управление эксплуатацией нежилого фонда за вознаграждение или на договорной основе</t>
  </si>
  <si>
    <t>ДЕЯТЕЛЬНОСТЬ ПРОФЕССИОНАЛЬНАЯ, НАУЧНАЯ И ТЕХНИЧЕСКАЯ</t>
  </si>
  <si>
    <t xml:space="preserve"> Деятельность в области права и бухгалтерского учета</t>
  </si>
  <si>
    <t xml:space="preserve"> Деятельность в области права</t>
  </si>
  <si>
    <t xml:space="preserve">70.22 </t>
  </si>
  <si>
    <t>71.12.7</t>
  </si>
  <si>
    <t xml:space="preserve"> Кадастровая деятельность</t>
  </si>
  <si>
    <t xml:space="preserve">71.20.5 </t>
  </si>
  <si>
    <t xml:space="preserve"> Научные исследования и разработки в области естественных и технических наук прочие</t>
  </si>
  <si>
    <t xml:space="preserve"> Деятельность рекламных агентств</t>
  </si>
  <si>
    <t>ДЕЯТЕЛЬНОСТЬ АДМИНИСТРАТИВНАЯ И СОПУТСТВУЮЩИЕ ДОПОЛНИТЕЛЬНЫЕ УСЛУГИ</t>
  </si>
  <si>
    <t xml:space="preserve"> Аренда и лизинг легковых автомобилей и легких автотранспортных средств</t>
  </si>
  <si>
    <t>77.21</t>
  </si>
  <si>
    <t>Прокат и аренда товаров для отдыха и спортивных товаров</t>
  </si>
  <si>
    <t>77.32</t>
  </si>
  <si>
    <t> Аренда и лизинг строительных машин и оборудования</t>
  </si>
  <si>
    <t>77.39</t>
  </si>
  <si>
    <t xml:space="preserve"> Аренда и лизинг прочих видов транспорта, оборудования и материальных средств, не включенных в другие группировки</t>
  </si>
  <si>
    <t xml:space="preserve"> Деятельность туристических агентств</t>
  </si>
  <si>
    <t>79.12</t>
  </si>
  <si>
    <t xml:space="preserve"> Деятельность туроператоров</t>
  </si>
  <si>
    <t xml:space="preserve">79.90 </t>
  </si>
  <si>
    <t>Услуги по бронированию прочие и сопутствующая деятельность</t>
  </si>
  <si>
    <t xml:space="preserve"> Деятельность частных охранных служб</t>
  </si>
  <si>
    <t>82.11</t>
  </si>
  <si>
    <t>Деятельность административно-хозяйственная комплексная по обеспечению работы организации</t>
  </si>
  <si>
    <t>ОБРАЗОВАНИЕ</t>
  </si>
  <si>
    <t xml:space="preserve">85.42.1 </t>
  </si>
  <si>
    <t>Раздел Q</t>
  </si>
  <si>
    <t>ДЕЯТЕЛЬНОСТЬ В ОБЛАСТИ ЗДРАВООХРАНЕНИЯ И СОЦИАЛЬНЫХ УСЛУГ</t>
  </si>
  <si>
    <t>Деятельность в области здравоохранения</t>
  </si>
  <si>
    <t xml:space="preserve">86.10 </t>
  </si>
  <si>
    <t xml:space="preserve"> Стоматологическая практика</t>
  </si>
  <si>
    <t>86.90</t>
  </si>
  <si>
    <t>Деятельность в области медицины прочая</t>
  </si>
  <si>
    <t>86.90.3</t>
  </si>
  <si>
    <t>Деятельность массажных салонов</t>
  </si>
  <si>
    <t>86.90.9</t>
  </si>
  <si>
    <t>Деятельность в области медицины прочая, не включенная в другие группировки</t>
  </si>
  <si>
    <t>ДЕЯТЕЛЬНОСТЬ В ОБЛАСТИ КУЛЬТУРЫ, СПОРТА, ОРГАНИЗАЦИИ ДОСУГА И РАЗВЛЕЧЕНИЙ</t>
  </si>
  <si>
    <t>93.13</t>
  </si>
  <si>
    <t>Деятельность фитнес-центров</t>
  </si>
  <si>
    <t xml:space="preserve"> Деятельность в области спорта прочая</t>
  </si>
  <si>
    <t xml:space="preserve"> Деятельность в области отдыха и развлечений</t>
  </si>
  <si>
    <t xml:space="preserve"> Деятельность зрелищно-развлекательная прочая, не включенная в другие группировки</t>
  </si>
  <si>
    <t xml:space="preserve"> Ремонт компьютеров и периферийного компьютерного оборудования</t>
  </si>
  <si>
    <t> Ремонт коммуникационного оборудования</t>
  </si>
  <si>
    <t xml:space="preserve"> Ремонт прочих предметов личного потребления и бытовых товаров</t>
  </si>
  <si>
    <t xml:space="preserve"> Предоставление услуг парикмахерскими и салонами красоты</t>
  </si>
  <si>
    <t>Предоставление косметических услуг парикмахерскими и салонами красоты</t>
  </si>
  <si>
    <t>01.1.</t>
  </si>
  <si>
    <t>01.11.</t>
  </si>
  <si>
    <t>01.12.</t>
  </si>
  <si>
    <t>01.13.</t>
  </si>
  <si>
    <t>01.21.</t>
  </si>
  <si>
    <t>01.4.</t>
  </si>
  <si>
    <t>01.41.</t>
  </si>
  <si>
    <t>01.42.</t>
  </si>
  <si>
    <t>01.43.</t>
  </si>
  <si>
    <t>01.45.</t>
  </si>
  <si>
    <t>01.50.</t>
  </si>
  <si>
    <t>01.61.</t>
  </si>
  <si>
    <t>03.1.</t>
  </si>
  <si>
    <t>03.11.</t>
  </si>
  <si>
    <t>03.22.</t>
  </si>
  <si>
    <t>03.12.</t>
  </si>
  <si>
    <t>10.11.</t>
  </si>
  <si>
    <t>10.20.</t>
  </si>
  <si>
    <t>10.39.</t>
  </si>
  <si>
    <t>10.71.</t>
  </si>
  <si>
    <t>11.05.</t>
  </si>
  <si>
    <t>16.10.</t>
  </si>
  <si>
    <t>22.2.</t>
  </si>
  <si>
    <t>31.01.</t>
  </si>
  <si>
    <r>
      <rPr>
        <b/>
        <sz val="10"/>
        <color theme="1"/>
        <rFont val="Times New Roman"/>
        <family val="1"/>
        <charset val="204"/>
      </rPr>
      <t>Раздел D - Обеспечение электрической энергией, газом и паром; кондиционирование воздуха
 Разд</t>
    </r>
    <r>
      <rPr>
        <sz val="10"/>
        <color theme="1"/>
        <rFont val="Times New Roman"/>
        <family val="1"/>
        <charset val="204"/>
      </rPr>
      <t xml:space="preserve">
 </t>
    </r>
  </si>
  <si>
    <t xml:space="preserve">Количество индивидуальных предпринимателей и юридических лиц Черноярского района по данным государственной регистрации по виду экономической деятельности, заявленному основным </t>
  </si>
  <si>
    <t>Муниципальное образование "Село Ушаковка" с.Ушаковка</t>
  </si>
  <si>
    <t>Муниципальное образование "Черноярский сельсовет" с.Соленое Займище</t>
  </si>
  <si>
    <t>Муниципальное образовамние "Черноярский сельсовет" с.Вязовка</t>
  </si>
  <si>
    <t>Муниципальное образование "Черноярский сельсовет" с.Зубовка</t>
  </si>
  <si>
    <t>Муниципальное образование "Черноярский сельсовет" с.Старица</t>
  </si>
  <si>
    <t>Муниципальное образование "Черноярский сельсовет"  с.Поды</t>
  </si>
  <si>
    <t>Муниципальное образовамние "Черноярский сельсовет" с.Ступино</t>
  </si>
  <si>
    <t>Муниципальное образование "Черноярский сельсовет" с.Каменный Яр</t>
  </si>
  <si>
    <t>Муниципальное образование "Черноярский сельсовет" с.Солодники</t>
  </si>
  <si>
    <t>Муниципальное образование "Черноярский сельсовет" с.Черный Яр</t>
  </si>
  <si>
    <t>2</t>
  </si>
  <si>
    <t>Выращивание зерновых культур</t>
  </si>
  <si>
    <t>5</t>
  </si>
  <si>
    <t>6</t>
  </si>
  <si>
    <t>37</t>
  </si>
  <si>
    <t>01.13.3</t>
  </si>
  <si>
    <t>Выращивание столовых корнеплодных и клубнеплодных культур с высоким содержанием крахмала или инулина</t>
  </si>
  <si>
    <t>4</t>
  </si>
  <si>
    <t>01.13.12</t>
  </si>
  <si>
    <t>Выращивание овощей защищенного грунта</t>
  </si>
  <si>
    <t>1</t>
  </si>
  <si>
    <t>01.19</t>
  </si>
  <si>
    <t>Выращивание прочих однолетних культур</t>
  </si>
  <si>
    <t>01.2</t>
  </si>
  <si>
    <t>Выращивание многолетних культур</t>
  </si>
  <si>
    <t>0</t>
  </si>
  <si>
    <t>01.42</t>
  </si>
  <si>
    <t>Разведение прочих пород крупного рогатого скота и буйволов, производство спермы</t>
  </si>
  <si>
    <t>Разведение мясного и прочего крупного рогатого скота, включая буйволов, яков и др.</t>
  </si>
  <si>
    <t>01.43.1</t>
  </si>
  <si>
    <t>Разведение лошадей, ослов, мулов, лошаков</t>
  </si>
  <si>
    <t>38</t>
  </si>
  <si>
    <t>3</t>
  </si>
  <si>
    <t>02.10</t>
  </si>
  <si>
    <t>Лесоводство и прочая лесохозяйственная деятельность</t>
  </si>
  <si>
    <t>06.10</t>
  </si>
  <si>
    <t>Добыча сырой нефти и нефтяного (попутного) газа</t>
  </si>
  <si>
    <t>08.1</t>
  </si>
  <si>
    <t>Добыча камня, песка и глины</t>
  </si>
  <si>
    <t>10.13.1</t>
  </si>
  <si>
    <t>Производство соленого, вареного, запеченого, копченого, вяленого и прочего мяса</t>
  </si>
  <si>
    <t>10.13.2</t>
  </si>
  <si>
    <t>Производство колбасных изделий</t>
  </si>
  <si>
    <t>10.39</t>
  </si>
  <si>
    <t>Прочие виды переработки и консервирования фруктов и овощей</t>
  </si>
  <si>
    <t>10.5</t>
  </si>
  <si>
    <t>Производство молочной продукции</t>
  </si>
  <si>
    <t>14.13.22</t>
  </si>
  <si>
    <t>Производство верхней одежды из текстильных материалов, кроме трикотажных или вязаных, для женщин или девочек</t>
  </si>
  <si>
    <t>18.11</t>
  </si>
  <si>
    <t>Печатание газет</t>
  </si>
  <si>
    <t>18.12</t>
  </si>
  <si>
    <t>Прочие виды полиграфической деятельности</t>
  </si>
  <si>
    <t>32.99.8</t>
  </si>
  <si>
    <t>Производство изделий народных художественных промыслов</t>
  </si>
  <si>
    <t>9</t>
  </si>
  <si>
    <t>7</t>
  </si>
  <si>
    <t>45.11.4</t>
  </si>
  <si>
    <t>Торговля оптовая легковыми автомобилями и легкими автотранспортными средствами за вознаграждение или на договорной основе</t>
  </si>
  <si>
    <t>46.17.23</t>
  </si>
  <si>
    <t>Деятельность агентов по оптовой торговле пивом</t>
  </si>
  <si>
    <t>46.19</t>
  </si>
  <si>
    <t>Деятельность агентов по оптовой торговле универсальным ассортиментом товаров</t>
  </si>
  <si>
    <t>46.21</t>
  </si>
  <si>
    <t>Торговля оптовая зерном, необработанным табаком, семенами и кормами для сельскохозяйственных животных</t>
  </si>
  <si>
    <t>46.21.19</t>
  </si>
  <si>
    <t>Торговля оптовая сельскохозяйственным сырьем, не включенным в другие группировки</t>
  </si>
  <si>
    <t>46.23</t>
  </si>
  <si>
    <t>Торговля оптовая живыми животными</t>
  </si>
  <si>
    <t>46.24</t>
  </si>
  <si>
    <t>46.31</t>
  </si>
  <si>
    <t>46.32.1</t>
  </si>
  <si>
    <t>Торговля оптовая мясом и мясом птицы, включая субпродукты</t>
  </si>
  <si>
    <t>46.43.1</t>
  </si>
  <si>
    <t>Торговля оптовая электрической бытовой техникой</t>
  </si>
  <si>
    <t>21</t>
  </si>
  <si>
    <t>12</t>
  </si>
  <si>
    <t xml:space="preserve">2 </t>
  </si>
  <si>
    <t>44</t>
  </si>
  <si>
    <t>Транспортировка и хранение</t>
  </si>
  <si>
    <t>56.10.24</t>
  </si>
  <si>
    <t>Деятельность рыночных киосков и торговых палаток по приготовлению пищи</t>
  </si>
  <si>
    <t>63.11.1</t>
  </si>
  <si>
    <t>Деятельность по созданию и использованию баз данных и информационных ресурсов</t>
  </si>
  <si>
    <t>68.31.5</t>
  </si>
  <si>
    <t>Предоставление посреднических услуг при оценке недвижимого имущества за вознаграждение или на договорной основе</t>
  </si>
  <si>
    <t>71.12.2</t>
  </si>
  <si>
    <t>Деятельность заказчика-застройщика, генерального подрядчика</t>
  </si>
  <si>
    <t>Аренда и лизинг строительных машин и оборудования</t>
  </si>
  <si>
    <t xml:space="preserve">   </t>
  </si>
  <si>
    <t>84.25.1</t>
  </si>
  <si>
    <t>Деятельность по обеспечению пожарной безопасности</t>
  </si>
  <si>
    <t>90.0</t>
  </si>
  <si>
    <t>Деятельность творческая, деятельность в области искусства и организации развлечений</t>
  </si>
  <si>
    <t xml:space="preserve">  </t>
  </si>
  <si>
    <t>Конкретные виды экономической деятельности не установлены</t>
  </si>
  <si>
    <t>МО "Харабалинский район"</t>
  </si>
  <si>
    <t>МО "Михайловский сельсовет"</t>
  </si>
  <si>
    <t>МО "Сасыкольский сельсовет"</t>
  </si>
  <si>
    <t>МО "Кочковатский сельсовет"</t>
  </si>
  <si>
    <t>МО "Город Харабали"</t>
  </si>
  <si>
    <t>МО "Тамбовский сельсовет"</t>
  </si>
  <si>
    <t>МО "Селитренский сельсовет"</t>
  </si>
  <si>
    <t>МО "Воленский сельсовет"</t>
  </si>
  <si>
    <t>МО "Хошеутовский сельсовет"</t>
  </si>
  <si>
    <t>МО "Заволжский сельсовет"</t>
  </si>
  <si>
    <t>МО "Речновский сельсовет"</t>
  </si>
  <si>
    <t>Выращивание бахчевых культур</t>
  </si>
  <si>
    <t>Выращивание картофеля</t>
  </si>
  <si>
    <t>Выращивание винограда</t>
  </si>
  <si>
    <t>Выращивание прочих плодовых деревьев, кустарников и орехов</t>
  </si>
  <si>
    <t>28</t>
  </si>
  <si>
    <t>Выращивание свиней на мясо</t>
  </si>
  <si>
    <t>Разведение прочих животных</t>
  </si>
  <si>
    <t>Разведение домашних животных</t>
  </si>
  <si>
    <t>Предоставление услуг в области животноводства</t>
  </si>
  <si>
    <t>Лесозаготовки</t>
  </si>
  <si>
    <t>Производство щипаной шерсти, сырых шкур и кож крупного рогатого скота, животных семейств лошадиных и оленевых, овец и коз</t>
  </si>
  <si>
    <t>Производство и консервирование мяса птицы</t>
  </si>
  <si>
    <t>Переработка и консервирование фруктов и овощей</t>
  </si>
  <si>
    <t>Производство соковой продукции из фруктов и овощей</t>
  </si>
  <si>
    <t>Переработка и консервирование овощей (кроме картофеля) и грибов</t>
  </si>
  <si>
    <t>Производство готовых кормов для животных, содержащихся на фермах</t>
  </si>
  <si>
    <t>Производство деревянной тары</t>
  </si>
  <si>
    <t>Изготовление изделий из дерева, пробки, соломки и материалов для плетения, корзиночных и плетеных изделий по индивидуальному заказу населения</t>
  </si>
  <si>
    <t>Производство прочих изделий из гипса, бетона или цемента</t>
  </si>
  <si>
    <t>Резка, обработка и отделка камня для памятников</t>
  </si>
  <si>
    <t>Обработка металлов и нанесение покрытий на металлы</t>
  </si>
  <si>
    <t>Производство прочих готовых металлических изделий, не включенных в другие группировки</t>
  </si>
  <si>
    <t>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</si>
  <si>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Изготовление прочей мебели и отдельных мебельных деталей, не включенных в другие группировки по индивидуальному заказу населения</t>
  </si>
  <si>
    <t>Производство прочих готовых изделий, не включенных в другие группировки</t>
  </si>
  <si>
    <t>Ремонт электронного и оптического оборудования</t>
  </si>
  <si>
    <t>Обработка отходов и лома пластмасс</t>
  </si>
  <si>
    <t>Обработка прочего вторичного неметаллического сырья</t>
  </si>
  <si>
    <t>Работы по устройству покрытий полов и облицовке стен</t>
  </si>
  <si>
    <t>Производство малярных и стекольных работ</t>
  </si>
  <si>
    <t>11</t>
  </si>
  <si>
    <t>Торговля розничная автомобильными деталями, узлами и принадлежностями прочая</t>
  </si>
  <si>
    <t>Торговля оптовая пищевыми продуктами, напитками и табачными изделиями</t>
  </si>
  <si>
    <t>Деятельность агентов по оптовой торговле прочим сельскохозяйственным сырьем, текстильным сырьем и полуфабрикатами</t>
  </si>
  <si>
    <t>Деятельность агентов по оптовой торговле зерном</t>
  </si>
  <si>
    <t>Деятельность агентов, специализирующихся на оптовой торговле прочими отдельными видами товаров</t>
  </si>
  <si>
    <t>Торговля оптовая пивом</t>
  </si>
  <si>
    <t>Торговля оптовая сахаром, шоколадом и сахаристыми кондитерскими изделиями</t>
  </si>
  <si>
    <t>Торговля оптовая прочими потребительскими товарами</t>
  </si>
  <si>
    <t>Торговля оптовая играми и игрушками</t>
  </si>
  <si>
    <t>Торговля оптовая прочими строительными материалами и изделиями</t>
  </si>
  <si>
    <t>Торговля оптовая удобрениями и агрохимическими продуктами</t>
  </si>
  <si>
    <t>13</t>
  </si>
  <si>
    <t>16</t>
  </si>
  <si>
    <t>43</t>
  </si>
  <si>
    <t>Торговля розничная консервированными фруктами, овощами и орехами в специализированных магазинах</t>
  </si>
  <si>
    <t>Торговля розничная консервами из рыбы и морепродуктов в специализированных магазинах</t>
  </si>
  <si>
    <t>Торговля розничная яйцами в специализированных магазинах</t>
  </si>
  <si>
    <t>Торговля розничная металлическими и неметаллическими конструкциями в специализированных магазинах</t>
  </si>
  <si>
    <t>Торговля розничная прочими строительными материалами, не включенными в другие группировки, в специализированных магазинах</t>
  </si>
  <si>
    <t>29</t>
  </si>
  <si>
    <t>24</t>
  </si>
  <si>
    <t>Торговля розничная обувью в специализированных магазинах</t>
  </si>
  <si>
    <t>10</t>
  </si>
  <si>
    <t>Торговля розничная туалетным и хозяйственным мылом в специализированных магазинах</t>
  </si>
  <si>
    <t>Торговля розничная часами в специализированных магазинах</t>
  </si>
  <si>
    <t>Торговля розничная в нестационарных торговых объектах текстилем, одеждой и обувью</t>
  </si>
  <si>
    <t>Перевозка пассажиров железнодорожным транспортом в междугородном сообщении</t>
  </si>
  <si>
    <t>Деятельность прочего сухопутного пассажирского транспорта, не включенная в другие группировки</t>
  </si>
  <si>
    <t>Деятельность вспомогательная, связанная с автомобильным транспортом</t>
  </si>
  <si>
    <t>Деятельность по эксплуатации автомобильных дорог и автомагистралей</t>
  </si>
  <si>
    <t>Деятельность по предоставлению мест для краткосрочного проживания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</si>
  <si>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</si>
  <si>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Деятельность по предоставлению брокерских услуг по ипотечным операциям</t>
  </si>
  <si>
    <t>Деятельность по технической инвентаризации недвижимого имущества</t>
  </si>
  <si>
    <t>Деятельность по управлению холдинг-компаниями</t>
  </si>
  <si>
    <t>Деятельность геодезическая и картографическая</t>
  </si>
  <si>
    <t>Кадастровая деятельность</t>
  </si>
  <si>
    <t>Деятельность специализированная в области дизайна</t>
  </si>
  <si>
    <t>Аренда и лизинг прочих машин и оборудования и материальных средств</t>
  </si>
  <si>
    <t>Деятельность по предоставлению экскурсионных туристических услуг</t>
  </si>
  <si>
    <t>Деятельность по благоустройству ландшафта</t>
  </si>
  <si>
    <t>Образование высшее</t>
  </si>
  <si>
    <t>Ремонт ювелирных изделий</t>
  </si>
  <si>
    <t>Ремонт прочих бытовых изделий и предметов личного пользования, не вошедших в другие группировки</t>
  </si>
  <si>
    <t xml:space="preserve">Количество индивидуальных предпринимателей и юридических лиц Харабалинского района по данным государственной регистрации по виду экономической деятельности, заявленному основным </t>
  </si>
  <si>
    <t>МО "Бирюковский сельсовет"</t>
  </si>
  <si>
    <t>МО "Евпраксинский сельсовет"</t>
  </si>
  <si>
    <t>МО "Село Карагали"</t>
  </si>
  <si>
    <t>МО "Килинчинский сельсовет"</t>
  </si>
  <si>
    <t>МО "Началовскийсельсовет"</t>
  </si>
  <si>
    <t>МО "Новорычинский сельсовет"</t>
  </si>
  <si>
    <t>МО "Село Осыпной Бугор"</t>
  </si>
  <si>
    <t>МО "Село Растопуловка"</t>
  </si>
  <si>
    <t>МО "Татаробашмаковский сельсовет"</t>
  </si>
  <si>
    <t>МО "Трехпротокский сельсовет"</t>
  </si>
  <si>
    <t>МО "Фунтовский сельсовет"</t>
  </si>
  <si>
    <t>МО "Яксатовский  сельсовет"</t>
  </si>
  <si>
    <t>01.13.31</t>
  </si>
  <si>
    <t>01.16</t>
  </si>
  <si>
    <t>Выращивание волокнистых прядильных культур</t>
  </si>
  <si>
    <t>01.19.21</t>
  </si>
  <si>
    <t>Выращивание цветов в открытом и защищенном грунте</t>
  </si>
  <si>
    <t>01.24</t>
  </si>
  <si>
    <t>Выращивание семечковых и косточковых культур</t>
  </si>
  <si>
    <t>01.29</t>
  </si>
  <si>
    <t>Выращивание прочих многолетних культур</t>
  </si>
  <si>
    <t>01.30</t>
  </si>
  <si>
    <t>Выращивание рассады</t>
  </si>
  <si>
    <t>01.45.4</t>
  </si>
  <si>
    <t>Разведение племенных овец и коз</t>
  </si>
  <si>
    <t>Выращивание и разведение сельскохозяйственной птицы: кур, индеек, уток, гусей и цесарок</t>
  </si>
  <si>
    <t>01.49</t>
  </si>
  <si>
    <t>01.49.1</t>
  </si>
  <si>
    <t>Пчеловодство</t>
  </si>
  <si>
    <t>01.49.5</t>
  </si>
  <si>
    <t>01.49.9</t>
  </si>
  <si>
    <t>Разведение прочих животных, не включенных в другие группировки</t>
  </si>
  <si>
    <t>01.5</t>
  </si>
  <si>
    <t>01.62</t>
  </si>
  <si>
    <t>01.70</t>
  </si>
  <si>
    <t>Охота, отлов и отстрел диких животных, включая предоставление услугв этих областях</t>
  </si>
  <si>
    <t>02.10.2</t>
  </si>
  <si>
    <t xml:space="preserve">Деятельность лесохозяйственная прочая </t>
  </si>
  <si>
    <t>02.20</t>
  </si>
  <si>
    <t>02.30.2</t>
  </si>
  <si>
    <t>Сбор и заготовка недревесных лесных ресурсов</t>
  </si>
  <si>
    <t>03.12.1</t>
  </si>
  <si>
    <t>Рыболовство пресноводное промышленное</t>
  </si>
  <si>
    <t>03.21</t>
  </si>
  <si>
    <t>03.21.2</t>
  </si>
  <si>
    <t xml:space="preserve">Рыбоводство морское пастбищное </t>
  </si>
  <si>
    <t>03.22.2</t>
  </si>
  <si>
    <t>Рыбоводство пресноводное пастбищное</t>
  </si>
  <si>
    <t>08.12</t>
  </si>
  <si>
    <t>Разработка гравийных и песчаных карьеров, добыча глины и каолина</t>
  </si>
  <si>
    <t>08.12.2</t>
  </si>
  <si>
    <t>Добыча глины и каолина</t>
  </si>
  <si>
    <t>09.10</t>
  </si>
  <si>
    <t>Предоставление услуг в области добычи нефти и природного газа</t>
  </si>
  <si>
    <t>10.11.1</t>
  </si>
  <si>
    <t>Производство мяса в охлажденном виде</t>
  </si>
  <si>
    <t>10.11.4</t>
  </si>
  <si>
    <t>10.12</t>
  </si>
  <si>
    <t>10.13.4</t>
  </si>
  <si>
    <t>Производство мясных (мясосодержащих) полуфабрикатов</t>
  </si>
  <si>
    <t>10.13.9</t>
  </si>
  <si>
    <t>Предоставление услуг по тепловой обработке и прочим способам переработки мясных продуктов</t>
  </si>
  <si>
    <t>10.2</t>
  </si>
  <si>
    <t>Переработка и консервирование рыбы</t>
  </si>
  <si>
    <t>10.20.2</t>
  </si>
  <si>
    <t>Переработка и консервирование ракообразных и моллюсков</t>
  </si>
  <si>
    <t>10.20.3</t>
  </si>
  <si>
    <t>Производсвто пищевой рыбной муки или муки для корма животных</t>
  </si>
  <si>
    <t>10.3</t>
  </si>
  <si>
    <t>10.32</t>
  </si>
  <si>
    <t>10.39.1</t>
  </si>
  <si>
    <t>10.51</t>
  </si>
  <si>
    <t>Производство молока (кроме сырого) и молочной продукции</t>
  </si>
  <si>
    <t>10.52</t>
  </si>
  <si>
    <t>Производство мороженого</t>
  </si>
  <si>
    <t>10.6</t>
  </si>
  <si>
    <t>Производство продуктов мукомольной и крупяной промышленности, крахмала и крахмалосодержащих продуктов</t>
  </si>
  <si>
    <t>10.71.2</t>
  </si>
  <si>
    <t>Производство мучных кондитерских изделий, тортов и пирожных недлительного хранения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</si>
  <si>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</si>
  <si>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</si>
  <si>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10.72.2</t>
  </si>
  <si>
    <t>Производство тортов и пирожных длительного хранения</t>
  </si>
  <si>
    <t>10.73.1</t>
  </si>
  <si>
    <t>Производство макаронных изделий</t>
  </si>
  <si>
    <t>10.8</t>
  </si>
  <si>
    <t>Производство прочих пищевых продуктов</t>
  </si>
  <si>
    <t>10.81</t>
  </si>
  <si>
    <t>Производство сахара</t>
  </si>
  <si>
    <t>10.82</t>
  </si>
  <si>
    <t>Производство какао, шоколада и сахаристых кондитерских изделий</t>
  </si>
  <si>
    <t>10.82.2</t>
  </si>
  <si>
    <t>Производство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</si>
  <si>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</si>
  <si>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</si>
  <si>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Производство прочих продуктов питания, не включенных в другие группировки</t>
  </si>
  <si>
    <t>10.91</t>
  </si>
  <si>
    <t>Производсвтво готовых кормов для животных, содержащихся на фермах</t>
  </si>
  <si>
    <t>10.91.3</t>
  </si>
  <si>
    <t>Производство кормового микробиологического белка, премиксов, кормовых витаминов, антибиотиков, аминокислот и ферментов</t>
  </si>
  <si>
    <t>10.92</t>
  </si>
  <si>
    <t>Производство готовых кормов для непродуктивных животных</t>
  </si>
  <si>
    <t>11.05</t>
  </si>
  <si>
    <t>Производство пива</t>
  </si>
  <si>
    <t>11.07</t>
  </si>
  <si>
    <t>Производство безалкогольных напитков; производство минеральных вод и прочих питьевых вод в бутылках</t>
  </si>
  <si>
    <t>11.07.1</t>
  </si>
  <si>
    <t>Производство минеральных вод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</si>
  <si>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</si>
  <si>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</si>
  <si>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13.20</t>
  </si>
  <si>
    <t>Производство текстильных тканей</t>
  </si>
  <si>
    <t>13.3</t>
  </si>
  <si>
    <t>Отделка тканей и текстильных изделий</t>
  </si>
  <si>
    <t>13.30</t>
  </si>
  <si>
    <t>13.9</t>
  </si>
  <si>
    <t>Производство прочих текстильных изделий</t>
  </si>
  <si>
    <t>13.95</t>
  </si>
  <si>
    <t>Производство нетканых текстильных материалов и изделий из них, кроме одежды</t>
  </si>
  <si>
    <t>13.99</t>
  </si>
  <si>
    <t>Производство прочих текстильных изделий, не включенных в другие группировки</t>
  </si>
  <si>
    <t>14.11</t>
  </si>
  <si>
    <t>Производство одежды из кожи</t>
  </si>
  <si>
    <t>14.12.2</t>
  </si>
  <si>
    <t>Пошив производственной одежды по индивидуальному заказу населения</t>
  </si>
  <si>
    <t>14.13.21</t>
  </si>
  <si>
    <t>Производство верхней одежды из текстильных материалов, кроме трикотажных или вязаных, для мужчин или мальчиков</t>
  </si>
  <si>
    <t>14.13.3</t>
  </si>
  <si>
    <t>Пошив и вязание прочей верхней одежды по индивидуальному заказу населения</t>
  </si>
  <si>
    <t>14.14</t>
  </si>
  <si>
    <t>Производство нательного белья</t>
  </si>
  <si>
    <t>14.19.12</t>
  </si>
  <si>
    <t>Производство спортивных костюмов, лыжных костюмов, купальных костюмов и прочей трикотажной или вязаной одежды</t>
  </si>
  <si>
    <t>14.19.22</t>
  </si>
  <si>
    <t>Производство спортивных костюмов, лыжных костюмов, купальных костюмов и прочей одежды из текстильных материалов, кроме трикотажных или вязаных</t>
  </si>
  <si>
    <t>14.19.23</t>
  </si>
  <si>
    <t>Производство аксессуаров одежды, в том числе платков, шарфов, галстуков, перчаток и прочих аналогичных изделий из текстильных материалов, кроме трикотажных или вязаных</t>
  </si>
  <si>
    <t>14.19.32</t>
  </si>
  <si>
    <t>Производство одежды из фетра, нетканых материалов, из текстильных материалов с пропиткой или покрытием</t>
  </si>
  <si>
    <t>14.19.5</t>
  </si>
  <si>
    <t>Пошив и вязание прочей одежды и аксессуаров одежды, головных уборов по индивидуальному заказу населения</t>
  </si>
  <si>
    <t>14.20</t>
  </si>
  <si>
    <t>Производство меховых изделий</t>
  </si>
  <si>
    <t>14.3</t>
  </si>
  <si>
    <t>Производство вязаных и трикотажных изделий из одежды</t>
  </si>
  <si>
    <t>15.11.1</t>
  </si>
  <si>
    <t>Выделка и крашение меха</t>
  </si>
  <si>
    <t>15.12</t>
  </si>
  <si>
    <t>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</si>
  <si>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</t>
  </si>
  <si>
    <t>Производство обуви</t>
  </si>
  <si>
    <t>15.20</t>
  </si>
  <si>
    <t>16.10</t>
  </si>
  <si>
    <t>Распиловка и строгание древесины</t>
  </si>
  <si>
    <t>16.10.1</t>
  </si>
  <si>
    <t>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</si>
  <si>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16.10.9</t>
  </si>
  <si>
    <t>Предоставление услуг по пропитке древесины</t>
  </si>
  <si>
    <t>16.21</t>
  </si>
  <si>
    <t>Производство шпона, фанеры, деревянных плит и панелей</t>
  </si>
  <si>
    <t>16.23</t>
  </si>
  <si>
    <t>Производство прочих деревянных строительных конструкций и столярных изделий</t>
  </si>
  <si>
    <t>16.23.2</t>
  </si>
  <si>
    <t>Производство сборных деревянных сооружений</t>
  </si>
  <si>
    <t>16.24</t>
  </si>
  <si>
    <t>16.29</t>
  </si>
  <si>
    <t>Производство прочих деревянных изделий; производство изделий из пробки, соломки иматериалов для плетения</t>
  </si>
  <si>
    <t>16.29.1</t>
  </si>
  <si>
    <t>Производство прочих деревянных изделий</t>
  </si>
  <si>
    <t>16.29.13</t>
  </si>
  <si>
    <t>Производство деревянных статуэток и украшений из дерева, мозаики и инкрустированного дерева, шкатулок, футляров для ювелирных изделий или ножей</t>
  </si>
  <si>
    <t>16.29.14</t>
  </si>
  <si>
    <t>Производство деревянных рам для картин, фотографий, зеркал или аналогичных предметов и прочих изделий из дерева</t>
  </si>
  <si>
    <t>16.29.2</t>
  </si>
  <si>
    <t>Производство изделий из пробки, соломки и материалов для плетения; производство корзиночных и плетеных изделий</t>
  </si>
  <si>
    <t>16.29.3</t>
  </si>
  <si>
    <t>17.22</t>
  </si>
  <si>
    <t>Производство бумажных изделий хозяйственно-бытового и санитарно-гигиенического назначения</t>
  </si>
  <si>
    <t>18.1</t>
  </si>
  <si>
    <t>Деятельность полиграфическая и предоставление услуг в этой области</t>
  </si>
  <si>
    <t>18.13</t>
  </si>
  <si>
    <t>Изготовление печатных форм и подготовительная деятельность</t>
  </si>
  <si>
    <t>18.14</t>
  </si>
  <si>
    <t>Деятельность брошбровочно-переплетная и отделочная и сопутствующие услуги</t>
  </si>
  <si>
    <t>18.2</t>
  </si>
  <si>
    <t>Копирование записанных носителей информации</t>
  </si>
  <si>
    <t>20.11</t>
  </si>
  <si>
    <t>Производство промышленных газов</t>
  </si>
  <si>
    <t>20.16</t>
  </si>
  <si>
    <t>Производство пластмасс и синтетических смол в первичных формах</t>
  </si>
  <si>
    <t>20.30</t>
  </si>
  <si>
    <t>Производство красок, лаков и аналогичных материалов для нанесения покрытий, полиграфических красок и мастик</t>
  </si>
  <si>
    <t>20.30.1</t>
  </si>
  <si>
    <t>Производство красок и лаков на основе полимеров</t>
  </si>
  <si>
    <t>20.4</t>
  </si>
  <si>
    <t>Производство мыла и моющих, читсящих и полирующих средств; парфюмерных и косметических средств</t>
  </si>
  <si>
    <t>20.41</t>
  </si>
  <si>
    <t>Производство мыла и моющих, чистящих и полирующих средств</t>
  </si>
  <si>
    <t>20.42</t>
  </si>
  <si>
    <t>Производство парфюмерных и косметических средств</t>
  </si>
  <si>
    <t>20.59.5</t>
  </si>
  <si>
    <t>Производство прочих химических продуктов, не включенных в другие группировки</t>
  </si>
  <si>
    <t>22.11</t>
  </si>
  <si>
    <t>Производство резиновых шин, покрышек и камер; восстановление резиновых шин и покрышек</t>
  </si>
  <si>
    <t>22.19</t>
  </si>
  <si>
    <t>Производство прочих резиновых изделий</t>
  </si>
  <si>
    <t>22.2</t>
  </si>
  <si>
    <t>Производство изделий из пластмасс</t>
  </si>
  <si>
    <t>22.21</t>
  </si>
  <si>
    <t>Производство пластмассовых плит, полос, труб и профилей</t>
  </si>
  <si>
    <t>22.22</t>
  </si>
  <si>
    <t>Производство пластмассовых изделий для упакования товаров</t>
  </si>
  <si>
    <t>22.29</t>
  </si>
  <si>
    <t>Производство прочих пластмассовых изделий</t>
  </si>
  <si>
    <t>22.29.2</t>
  </si>
  <si>
    <t>Производство прочих изделий из пластмасс, не включенных в другие группировки</t>
  </si>
  <si>
    <t>22.29.9</t>
  </si>
  <si>
    <t>Предоставление услуг в области производства прочих пластмассовых изделий</t>
  </si>
  <si>
    <t>23.1</t>
  </si>
  <si>
    <t>Производство стекла и изделий из стекла</t>
  </si>
  <si>
    <t>23.12</t>
  </si>
  <si>
    <t>Формирование и обработка листового стекла</t>
  </si>
  <si>
    <t>23.14</t>
  </si>
  <si>
    <t>Производство стекловолокна</t>
  </si>
  <si>
    <t>23.19.9</t>
  </si>
  <si>
    <t>Производство прочих изделий из стекла, не включенных в другие группировки</t>
  </si>
  <si>
    <t>23.20</t>
  </si>
  <si>
    <t>Производство огнеупорных изделий</t>
  </si>
  <si>
    <t>23.20.1</t>
  </si>
  <si>
    <t>Производство огнеупорных кирпичей, блоков, плиток</t>
  </si>
  <si>
    <t>23.31</t>
  </si>
  <si>
    <t>Производство керамических плит и плиток</t>
  </si>
  <si>
    <t>23.4</t>
  </si>
  <si>
    <t>Производство прочих фарфоровых и керамических изделий</t>
  </si>
  <si>
    <t>23.41</t>
  </si>
  <si>
    <t>Производство хозяйственных и декоративных керамических изделий</t>
  </si>
  <si>
    <t>23.49</t>
  </si>
  <si>
    <t>Производство прочих керамических изделий</t>
  </si>
  <si>
    <t>23.5</t>
  </si>
  <si>
    <t>Производство цемента, извести и гипса</t>
  </si>
  <si>
    <t>23.61.1</t>
  </si>
  <si>
    <t>Производство готовых строительных изделий из бетона, цемента и искусственного камня</t>
  </si>
  <si>
    <t>23.62</t>
  </si>
  <si>
    <t>Производство гипсовых изделий для использования в строительстве</t>
  </si>
  <si>
    <t>23.63</t>
  </si>
  <si>
    <t>Производство товарного бетона</t>
  </si>
  <si>
    <t>23.64</t>
  </si>
  <si>
    <t>Производство сухих бетонных смесей</t>
  </si>
  <si>
    <t>23.69</t>
  </si>
  <si>
    <t>23.70</t>
  </si>
  <si>
    <t>Резка, обработка и отделка камня</t>
  </si>
  <si>
    <t>23.70.2</t>
  </si>
  <si>
    <t>23.99.1</t>
  </si>
  <si>
    <t>Производство обработанных асбестовых волокон, смесей на основе асбеста и изделий из них</t>
  </si>
  <si>
    <t>23.99.2</t>
  </si>
  <si>
    <t>Производство изделий из асфальта или аналогичных материалов</t>
  </si>
  <si>
    <t>23.99.3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</si>
  <si>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</si>
  <si>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24.10.7</t>
  </si>
  <si>
    <t>Производство незамкнутых стальных профилей горячей обработки, листового проката в пакетах и стального рельсового профиля для железных дорог и трамвайных путей</t>
  </si>
  <si>
    <t>24.51</t>
  </si>
  <si>
    <t>Литье чугуна</t>
  </si>
  <si>
    <t>24.52</t>
  </si>
  <si>
    <t>Литье стали</t>
  </si>
  <si>
    <t>25.1</t>
  </si>
  <si>
    <t>Производство строительных металлических конструкций и изделий</t>
  </si>
  <si>
    <t>25.12</t>
  </si>
  <si>
    <t>Производство металлических дверей и окон</t>
  </si>
  <si>
    <t>25.50.1</t>
  </si>
  <si>
    <t>Предоставление услуг по ковке, прессованию, объемной и листовой штамповке и профилированию листового металла</t>
  </si>
  <si>
    <t>25.61</t>
  </si>
  <si>
    <t>25.73</t>
  </si>
  <si>
    <t>Производство инструмента</t>
  </si>
  <si>
    <t>25.9</t>
  </si>
  <si>
    <t>Производство прочих готовых металлических изделий</t>
  </si>
  <si>
    <t>25.92</t>
  </si>
  <si>
    <t>Производство тары из легких металлов</t>
  </si>
  <si>
    <t>25.93</t>
  </si>
  <si>
    <t>Производство изделий из проволоки, цепей и пружин</t>
  </si>
  <si>
    <t>25.99</t>
  </si>
  <si>
    <t>25.99.21</t>
  </si>
  <si>
    <t>Производство бронированных или армированных сейфов, несгораемых шкафов и дверей</t>
  </si>
  <si>
    <t>25.99.29</t>
  </si>
  <si>
    <t>Производство прочих изделий из недрагоценных металлов, не включенных в другие группировки</t>
  </si>
  <si>
    <t>25.99.3</t>
  </si>
  <si>
    <t>Изготовление готовых металлических изделий хозяйственного назначения по индивидуальному заказу населения</t>
  </si>
  <si>
    <t>26.2</t>
  </si>
  <si>
    <t>Производство компьютеров и периферийного оборудования</t>
  </si>
  <si>
    <t>26.40</t>
  </si>
  <si>
    <t>Производство бытовой электроники</t>
  </si>
  <si>
    <t>26.51</t>
  </si>
  <si>
    <t>Производство инструментов и приборов для измерения, тестирования и навигации</t>
  </si>
  <si>
    <t>26.51.7</t>
  </si>
  <si>
    <t>Производство приборов и аппаратуры для автоматического регулирования или управления</t>
  </si>
  <si>
    <t>26.60.1</t>
  </si>
  <si>
    <t>Производство аппаратов, применяемых в медицинских целях, основанных на использовании рентгеновского, альфа-, бета- и гамма-излучений</t>
  </si>
  <si>
    <t>26.70.1</t>
  </si>
  <si>
    <t>Производство фото- и кинооборудования</t>
  </si>
  <si>
    <t>27.12</t>
  </si>
  <si>
    <t>Производство электрической распределительной и регулирующей аппаратуры</t>
  </si>
  <si>
    <t>28.1</t>
  </si>
  <si>
    <t>Производство машин и оборудования общего назначения</t>
  </si>
  <si>
    <t>28.24</t>
  </si>
  <si>
    <t>Производство ручных инструментов с механизированным приводом</t>
  </si>
  <si>
    <t>28.25</t>
  </si>
  <si>
    <t>Производство промышленного холодильного и вентиляционного оборудования</t>
  </si>
  <si>
    <t>28.30.8</t>
  </si>
  <si>
    <t>Производство прочих сельскохозяйственных машин и оборудования</t>
  </si>
  <si>
    <t>28.49.1</t>
  </si>
  <si>
    <t>Производство станков для обработки камня, дерева и аналогичных твердых материалов</t>
  </si>
  <si>
    <t>28.93</t>
  </si>
  <si>
    <t>Производство машин и оборудования для производства пищевых продуктов, напитков и табачных изделий</t>
  </si>
  <si>
    <t>30.1</t>
  </si>
  <si>
    <t>Строительство кораблей, судов и лодок</t>
  </si>
  <si>
    <t>30.12</t>
  </si>
  <si>
    <t>Строительство прогулочных и спортивных судов</t>
  </si>
  <si>
    <t>30.20.9</t>
  </si>
  <si>
    <t>31.02.2</t>
  </si>
  <si>
    <t>Изготовление кухонной мебели по индивидуальному заказу населения</t>
  </si>
  <si>
    <t>31.09.2</t>
  </si>
  <si>
    <t>32.1</t>
  </si>
  <si>
    <t>Производство ювелирных изделий, бижутерии и подобных товаров</t>
  </si>
  <si>
    <t>32.11</t>
  </si>
  <si>
    <t>Чеканка монет</t>
  </si>
  <si>
    <t>32.12</t>
  </si>
  <si>
    <t>Производство ювелирных изделий и аналогичных изделий</t>
  </si>
  <si>
    <t>32.12.5</t>
  </si>
  <si>
    <t>Производство ювелирных изделий, медалей из драгоценных металлов и драгоценных камней</t>
  </si>
  <si>
    <t>32.30</t>
  </si>
  <si>
    <t>Производство спортивных товаров</t>
  </si>
  <si>
    <t>32.50</t>
  </si>
  <si>
    <t>Производство медиинских инструментов и оборудования</t>
  </si>
  <si>
    <t>32.99</t>
  </si>
  <si>
    <t>32.99.2</t>
  </si>
  <si>
    <t>Производство пишущих принадлежностей</t>
  </si>
  <si>
    <t>32.99.9</t>
  </si>
  <si>
    <t>Производство прочих изделий, не включенных в другие группировки</t>
  </si>
  <si>
    <t>33.11</t>
  </si>
  <si>
    <t>Ремонт металлоизделий</t>
  </si>
  <si>
    <t>33.13</t>
  </si>
  <si>
    <t>33.17</t>
  </si>
  <si>
    <t>Ремонт и техническое обслуживание прочих транспортных средств и оборудования</t>
  </si>
  <si>
    <t>33.19</t>
  </si>
  <si>
    <t>Ремонт прочего оборудования</t>
  </si>
  <si>
    <t>33.20</t>
  </si>
  <si>
    <t>Монтаж промышленных машин и оборудования</t>
  </si>
  <si>
    <t>35.11</t>
  </si>
  <si>
    <t>Производство электроэнергии</t>
  </si>
  <si>
    <t>35.2</t>
  </si>
  <si>
    <t>Производство и распределение газообразного топлива</t>
  </si>
  <si>
    <t>35.30.15</t>
  </si>
  <si>
    <t>Производство охлажденной воды или льда (натурального из воды) для целей охлаждения</t>
  </si>
  <si>
    <t>35.30.4</t>
  </si>
  <si>
    <t>Обеспечение работоспособности котельных</t>
  </si>
  <si>
    <t>37.0</t>
  </si>
  <si>
    <t>38.32.12</t>
  </si>
  <si>
    <t>Сортировка неметаллических материалов для дальнейшего использования</t>
  </si>
  <si>
    <t>38.32.2</t>
  </si>
  <si>
    <t>Обработка отходов и лома драгоценных металлов</t>
  </si>
  <si>
    <t>38.32.3</t>
  </si>
  <si>
    <t>Обработка отходов и лома черных металлов</t>
  </si>
  <si>
    <t>38.32.4</t>
  </si>
  <si>
    <t>Обработка отходов и лома цветных металлов</t>
  </si>
  <si>
    <t>38.32.5</t>
  </si>
  <si>
    <t>Обработка вторичного неметаллического сырья</t>
  </si>
  <si>
    <t>38.32.52</t>
  </si>
  <si>
    <t>Обработка отходов бумаги и картона</t>
  </si>
  <si>
    <t>38.32.53</t>
  </si>
  <si>
    <t>38.32.59</t>
  </si>
  <si>
    <t>Разработка строительных проектов</t>
  </si>
  <si>
    <t>42.22</t>
  </si>
  <si>
    <t>Строительство коммунальных объектов для обеспечения электроэнергией и телекоммуникациями</t>
  </si>
  <si>
    <t>42.22.2</t>
  </si>
  <si>
    <t>Строительство местных линий электропередачи и связи</t>
  </si>
  <si>
    <t>42.91.2</t>
  </si>
  <si>
    <t>Строительство гидротехничеких сооружений</t>
  </si>
  <si>
    <t>42.91.4</t>
  </si>
  <si>
    <t>Производство дноочистительных, дноуглубительных и берегоукрепительных работ</t>
  </si>
  <si>
    <t>42.91.5</t>
  </si>
  <si>
    <t>Производство подводных работ, включая водолазные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</si>
  <si>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</si>
  <si>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</si>
  <si>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43.32.1</t>
  </si>
  <si>
    <t>Установка дверей (кроме автоматических и вращающихся), окон, дверных и оконных рам из дерева или прочих материалов</t>
  </si>
  <si>
    <t>Производство работ по внутренней отделке зданий (включая потолки, раздвижные и съемные перегородки и т.д.)</t>
  </si>
  <si>
    <t>43.34</t>
  </si>
  <si>
    <t>43.34.1</t>
  </si>
  <si>
    <t>Производство малярных работ</t>
  </si>
  <si>
    <t>43.99.3</t>
  </si>
  <si>
    <t>Работы свайные и работы по строительству фундаментов</t>
  </si>
  <si>
    <t>43.99.5</t>
  </si>
  <si>
    <t>Работы по монтажу стальных строительных конструкций</t>
  </si>
  <si>
    <t>43.99.7</t>
  </si>
  <si>
    <t>Работы по сборке и монтажу сборных конструкций</t>
  </si>
  <si>
    <t>43.99.9</t>
  </si>
  <si>
    <t>Работы строительные специализированные, не включенные в другие группировки</t>
  </si>
  <si>
    <t>45.11</t>
  </si>
  <si>
    <t>Торговля легковыми автомобилями и грузовыми автомобилями малой грузоподъемности</t>
  </si>
  <si>
    <t>45.11.1</t>
  </si>
  <si>
    <t>Торговля оптовая легковыми автомобилями и легкими автотранспортными средствами</t>
  </si>
  <si>
    <t>45.11.2</t>
  </si>
  <si>
    <t>Торговля розничная легковыми автомобилями и легкими автотранспортными средствами в специализированных магазинах</t>
  </si>
  <si>
    <t>45.11.3</t>
  </si>
  <si>
    <t>Торговля розничная легковыми автомобилями и легкими автотранспортными средствами прочая</t>
  </si>
  <si>
    <t>45.19.1</t>
  </si>
  <si>
    <t>Торговля оптовая прочими автотранспортными средствами, кроме пассажирских</t>
  </si>
  <si>
    <t>45.2</t>
  </si>
  <si>
    <t>45.31</t>
  </si>
  <si>
    <t>Торговля оптовая автомобильными деталями, узлами и принадлежностями</t>
  </si>
  <si>
    <t>45.31.1</t>
  </si>
  <si>
    <t>Торговля оптовая автомобильными деталями, узлами и принадлежностями, кроме деятельности агентов</t>
  </si>
  <si>
    <t>45.32.1</t>
  </si>
  <si>
    <t>Торговля розничная автомобильными деталями, узлами и принадлежностями в специализированных магазинах</t>
  </si>
  <si>
    <t>45.32.2</t>
  </si>
  <si>
    <t>45.32.21</t>
  </si>
  <si>
    <t>Торговля розничная автомобильными деталями, узлами и принадлежностями через информационно-коммуникационную сеть Интернет</t>
  </si>
  <si>
    <t>45.32.29</t>
  </si>
  <si>
    <t>Торговля розничная автомобильными деталями, узлами и принадлежностями прочая, не включенная в другие группировки</t>
  </si>
  <si>
    <t>45.40</t>
  </si>
  <si>
    <t>Торговля мотоциклами, их деталями, узлами и принадлежностями; техническое обслуживание и ремонт мотоциклов</t>
  </si>
  <si>
    <t>45.40.5</t>
  </si>
  <si>
    <t>Техническое обслуживание и ремонт мотоциклов и мототранспортных средств</t>
  </si>
  <si>
    <t>46.11</t>
  </si>
  <si>
    <t>Деятельность агентов по оптовой торговле сельскохозяйственным сырьем, живыми животными, текстильным сырьем и полуфабрикатами</t>
  </si>
  <si>
    <t>46.11.2</t>
  </si>
  <si>
    <t>Деятельность агентов по оптовой торговле цветами и растениями</t>
  </si>
  <si>
    <t>46.11.3</t>
  </si>
  <si>
    <t>46.11.31</t>
  </si>
  <si>
    <t>46.11.32</t>
  </si>
  <si>
    <t>Деятельность агентов по оптовой торговле семенами, кроме семян масличных культур</t>
  </si>
  <si>
    <t>46.11.33</t>
  </si>
  <si>
    <t>Деятельность агентов по оптовой торговле семенами масличных культур</t>
  </si>
  <si>
    <t>46.11.39</t>
  </si>
  <si>
    <t>Деятельность агентов по оптовой торговле прочими сельскохозяйственным сырьем и сельскохозяйственными полуфабрикатами, не включенными в другие группировки</t>
  </si>
  <si>
    <t>46.12</t>
  </si>
  <si>
    <t>Деятельность агентов по оптовой торговле топливом, рудами, металлами и химическими веществами</t>
  </si>
  <si>
    <t>46.12.22</t>
  </si>
  <si>
    <t>Деятельность агентов по оптовой торговле металлами в первичных формах</t>
  </si>
  <si>
    <t>46.12.3</t>
  </si>
  <si>
    <t>Деятельность агентов по оптовой торговле промышленными и техническими химическими веществами, удобрениями и агрохимикатами</t>
  </si>
  <si>
    <t>Деятельность агентов по оптовой торговле лесоматериалами и строительными материалами</t>
  </si>
  <si>
    <t>46.13.1</t>
  </si>
  <si>
    <t>Деятельность агентов по оптовой торговле лесоматериалами</t>
  </si>
  <si>
    <t>46.13.2</t>
  </si>
  <si>
    <t>Деятельность агентов по оптовой торговле строительными материалами</t>
  </si>
  <si>
    <t>Деятельность агентов по оптовой торговле вычислительной техникой, телекоммуникационным оборудованием и прочим офисным оборудованием</t>
  </si>
  <si>
    <t>46.14.9</t>
  </si>
  <si>
    <t>Деятельность агентов по оптовой торговле прочими видами машин и промышленным оборудованием</t>
  </si>
  <si>
    <t>46.15</t>
  </si>
  <si>
    <t>Деятельность агентов по оптовой торговле мебелью, бытовыми товарами, скобяными, ножевыми и прочими металлическими изделиями</t>
  </si>
  <si>
    <t>46.15.1</t>
  </si>
  <si>
    <t>Деятельность агентов по оптовой торговле мебелью</t>
  </si>
  <si>
    <t>46.15.9</t>
  </si>
  <si>
    <t>Деятельность агентов по оптовой торговле прочими бытовыми товарами, не включенными в другие группировки</t>
  </si>
  <si>
    <t>46.16</t>
  </si>
  <si>
    <t>Деятельность агентов по оптовой торговле текстильными изделиями, одеждой, обувью, изделиями из кожи и меха</t>
  </si>
  <si>
    <t>46.16.2</t>
  </si>
  <si>
    <t>Деятельность агентов по оптовой торговле одеждой, изделиями из меха и обувью</t>
  </si>
  <si>
    <t>46.17.2</t>
  </si>
  <si>
    <t>Деятельность агентов по оптовой торговле напитками</t>
  </si>
  <si>
    <t>46.18</t>
  </si>
  <si>
    <t>46.18.1</t>
  </si>
  <si>
    <t>Деятельность агентов, специализирующихся на оптовой торговле фармацевтической продукцией, изделиями, применяемыми в медицинских целях, парфюмерными и косметическими товарами, включая мыло, и чистящими средствами</t>
  </si>
  <si>
    <t>46.18.2</t>
  </si>
  <si>
    <t>Деятельность агентов, специализирующихся на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</t>
  </si>
  <si>
    <t>46.18.9</t>
  </si>
  <si>
    <t>Деятельность агентов, специализирующихся на оптовой торговле товарами, не включенными в другие группировки</t>
  </si>
  <si>
    <t>46.18.91</t>
  </si>
  <si>
    <t>Деятельность агентов, специализирующихся на оптовой торговле бумагой и картоном</t>
  </si>
  <si>
    <t>46.18.93</t>
  </si>
  <si>
    <t>Деятельность агентов, специализирующихся на оптовой торговле отходами, ломом и материалами для переработки</t>
  </si>
  <si>
    <t>46.18.99</t>
  </si>
  <si>
    <t>Деятельность агентов, специализирующихся на оптовой торговле прочими товарами, не включенными в другие группировки</t>
  </si>
  <si>
    <t>46.2</t>
  </si>
  <si>
    <t>Торговля оптовая сельскохозяйственным сырьем и живыми животными</t>
  </si>
  <si>
    <t xml:space="preserve">Торговля оптовая зерном, необработанным табаком,семенами кормами для сельскохозяйственных животных </t>
  </si>
  <si>
    <t>46.21.1</t>
  </si>
  <si>
    <t>Торговля оптовая зерном, семенами и кормами для животных</t>
  </si>
  <si>
    <t>46.21.11</t>
  </si>
  <si>
    <t>Торговля оптовая зерном.</t>
  </si>
  <si>
    <t>46.21.13</t>
  </si>
  <si>
    <t>Торговля оптовая масличными семенами и маслосодержащими плодами</t>
  </si>
  <si>
    <t>46.21.14</t>
  </si>
  <si>
    <t>Торговля оптовая кормами для сельскохозяйственных животных</t>
  </si>
  <si>
    <t>46.22</t>
  </si>
  <si>
    <t>Торговля оптовая цветами и растениями</t>
  </si>
  <si>
    <t>46.3</t>
  </si>
  <si>
    <t>46.31.11</t>
  </si>
  <si>
    <t>Торговля оптовая свежим картофелем</t>
  </si>
  <si>
    <t>46.31.12</t>
  </si>
  <si>
    <t>Торговля оптовая прочими свежими овощами</t>
  </si>
  <si>
    <t>46.31.2</t>
  </si>
  <si>
    <t>Торговля оптовая консервированными овощами, фруктами и орехами</t>
  </si>
  <si>
    <t>46.32.2</t>
  </si>
  <si>
    <t>Торговля оптовая продуктами из мяса и мяса птицы</t>
  </si>
  <si>
    <t>46.32.3</t>
  </si>
  <si>
    <t>Торговля оптовая консервами из мяса и мяса птицы</t>
  </si>
  <si>
    <t>46.33.1</t>
  </si>
  <si>
    <t>Торговля оптовая молочными продуктами.</t>
  </si>
  <si>
    <t>46.33.2</t>
  </si>
  <si>
    <t>Торговля оптовая яйцами</t>
  </si>
  <si>
    <t>46.33.3</t>
  </si>
  <si>
    <t>Торговля оптовая пищевыми маслами и жирами</t>
  </si>
  <si>
    <t>46.34</t>
  </si>
  <si>
    <t>Торговля оптовая напитками</t>
  </si>
  <si>
    <t>46.34.1</t>
  </si>
  <si>
    <t>Торговля оптовая соками, минеральной водой и прочими безалкогольными напитками</t>
  </si>
  <si>
    <t>46.34.2</t>
  </si>
  <si>
    <t>Торговля оптовая алкогольными напитками, включая пиво и пищевой этиловый спирт</t>
  </si>
  <si>
    <t>46.34.21</t>
  </si>
  <si>
    <t>Торговля оптовая алкогольными напитками, кроме пива и пищевого этилового спирта</t>
  </si>
  <si>
    <t>46.34.23</t>
  </si>
  <si>
    <t>46.35</t>
  </si>
  <si>
    <t>Торговля оптовая табачными изделиями</t>
  </si>
  <si>
    <t>46.36</t>
  </si>
  <si>
    <t>46.36.2</t>
  </si>
  <si>
    <t>Торговля оптовая шоколадом и сахаристыми кондитерскими изделиями</t>
  </si>
  <si>
    <t>46.36.3</t>
  </si>
  <si>
    <t>Торговля оптовая мучными кондитерскими изделиями</t>
  </si>
  <si>
    <t>46.36.4</t>
  </si>
  <si>
    <t>Торговля оптовая хлебобулочными изделиями</t>
  </si>
  <si>
    <t>46.37</t>
  </si>
  <si>
    <t>Торговля оптовая кофе, чаем, какао и пряностями</t>
  </si>
  <si>
    <t>46.38.21</t>
  </si>
  <si>
    <t>Торговля оптовая гомогенизированными пищевыми продуктами, детским и диетическим питанием</t>
  </si>
  <si>
    <t>46.38.22</t>
  </si>
  <si>
    <t>Торговля оптовая кормами для домашних животных</t>
  </si>
  <si>
    <t>46.38.23</t>
  </si>
  <si>
    <t>Торговля оптовая мукой и макаронными изделиями</t>
  </si>
  <si>
    <t>46.38.24</t>
  </si>
  <si>
    <t>Торговля оптовая крупами</t>
  </si>
  <si>
    <t>46.38.25</t>
  </si>
  <si>
    <t>Торговля оптовая солью</t>
  </si>
  <si>
    <t>46.38.26</t>
  </si>
  <si>
    <t>Торговля оптовая мороженым и замороженными десертами</t>
  </si>
  <si>
    <t>46.39.2</t>
  </si>
  <si>
    <t>Торговля оптовая неспециализированная незамороженными пищевыми продуктами, напитками и табачными изделиями</t>
  </si>
  <si>
    <t>46.4</t>
  </si>
  <si>
    <t>Торговля оптовая непродовольственными потребительскими товарами</t>
  </si>
  <si>
    <t>46.41</t>
  </si>
  <si>
    <t>Торговля оптовая текстильными изделиями</t>
  </si>
  <si>
    <t>46.41.1</t>
  </si>
  <si>
    <t>Торговля оптовая текстильными изделиями, кроме текстильных галантерейных изделий</t>
  </si>
  <si>
    <t>46.41.2</t>
  </si>
  <si>
    <t>Торговля оптовая галантерейными изделиями</t>
  </si>
  <si>
    <t>46.42.11</t>
  </si>
  <si>
    <t>Торговля оптовая одеждой, включая спортивную, кроме нательного белья</t>
  </si>
  <si>
    <t>46.42.12</t>
  </si>
  <si>
    <t>Торговля оптовая нательным бельем</t>
  </si>
  <si>
    <t>46.42.2</t>
  </si>
  <si>
    <t>Торговля оптовая обувью</t>
  </si>
  <si>
    <t>46.43</t>
  </si>
  <si>
    <t>Торговля оптовая бытовыми электротоварами</t>
  </si>
  <si>
    <t>46.43.3</t>
  </si>
  <si>
    <t>Торговля оптовая грампластинками, аудио- и видеомагнитными лентами, компакт-дисками (CD) и цифровыми видеодисками (DVD) (кроме носителей без записей)</t>
  </si>
  <si>
    <t>46.44</t>
  </si>
  <si>
    <t>Торговля оптовая изделиями из керамики и стекла и чистящими средствами</t>
  </si>
  <si>
    <t>46.44.2</t>
  </si>
  <si>
    <t>Торговля оптовая чистящими средствами</t>
  </si>
  <si>
    <t>46.45</t>
  </si>
  <si>
    <t>Торговля оптовая парфюмерными и косметическими товарами</t>
  </si>
  <si>
    <t>46.45.1</t>
  </si>
  <si>
    <t>Торговля оптовая парфюмерными и косметическими товарами,кроме мыла</t>
  </si>
  <si>
    <t>46.46</t>
  </si>
  <si>
    <t>Торговля оптовая фармацевтической продукцией</t>
  </si>
  <si>
    <t>46.46.1</t>
  </si>
  <si>
    <t>46.46.2</t>
  </si>
  <si>
    <t>Торговля оптовая изделиями, применяемыми в медицинских целях</t>
  </si>
  <si>
    <t>46.47</t>
  </si>
  <si>
    <t>Торговля оптовая мебелью, коврами и осветительным оборудованием</t>
  </si>
  <si>
    <t>46.48.2</t>
  </si>
  <si>
    <t>Торговля оптовая ювелирными изделиями</t>
  </si>
  <si>
    <t>46.49.2</t>
  </si>
  <si>
    <t>Торговля оптовая плетеными изделиями, изделиями из пробки, бондарными изделиями и прочими бытовыми деревянными изделиями</t>
  </si>
  <si>
    <t>46.49.3</t>
  </si>
  <si>
    <t>Торговля оптовая книгами, газетами и журналами, писчебумажными и канцелярскими товарами</t>
  </si>
  <si>
    <t>46.49.31</t>
  </si>
  <si>
    <t>Торговля оптовая книгами</t>
  </si>
  <si>
    <t>46.49.4</t>
  </si>
  <si>
    <t>46.49.42</t>
  </si>
  <si>
    <t>46.49.43</t>
  </si>
  <si>
    <t>Торговля оптовая спортивными товарами, включая велосипеды</t>
  </si>
  <si>
    <t>46.49.49</t>
  </si>
  <si>
    <t>Торговля оптовая прочими потребительскими товарами, не включенными в другие группировки</t>
  </si>
  <si>
    <t>46.51.1</t>
  </si>
  <si>
    <t>Торговля оптовая компьютерами и периферийными устройствами</t>
  </si>
  <si>
    <t>46.52.1</t>
  </si>
  <si>
    <t>Торговля оптовая телекоммуникационным оборудованием и его запасными частями</t>
  </si>
  <si>
    <t>46.6</t>
  </si>
  <si>
    <t>Торговля оптовая прочими машинами, оборудованием и принадлежностями</t>
  </si>
  <si>
    <t>46.61</t>
  </si>
  <si>
    <t>Торговля оптовая машинами, оборудованием и инструментами для сельского хозяйства</t>
  </si>
  <si>
    <t>46.62</t>
  </si>
  <si>
    <t>Торговля оптовая станками</t>
  </si>
  <si>
    <t>46.62.2</t>
  </si>
  <si>
    <t>Торговля оптовая металлообрабатывающими станками</t>
  </si>
  <si>
    <t>46.63</t>
  </si>
  <si>
    <t>Торговля оптовая машинами и оборудованием для добычи полезных ископаемых и строительства</t>
  </si>
  <si>
    <t>46.66</t>
  </si>
  <si>
    <t>Торговля оптовая прочей офисной техникой и оборудованием</t>
  </si>
  <si>
    <t>46.69</t>
  </si>
  <si>
    <t>Торговля оптовая прчими машинами и оборудованием</t>
  </si>
  <si>
    <t>46.69.1</t>
  </si>
  <si>
    <t>Торговля оптовая транспортными средствами, кроме автомобилей, мотоциклов и велосипедов</t>
  </si>
  <si>
    <t>46.69.2</t>
  </si>
  <si>
    <t>Торговля оптовая эксплуатационными материалами и принадлежностями машин</t>
  </si>
  <si>
    <t>46.69.4</t>
  </si>
  <si>
    <t>Торговля оптовая машинами и оборудованием для производства пищевых продуктов, напитков и табачных изделий</t>
  </si>
  <si>
    <t>46.69.5</t>
  </si>
  <si>
    <t>Торговля оптовая производственным электротехническим оборудованием, машинами, аппаратурой и материалами</t>
  </si>
  <si>
    <t>46.69.9</t>
  </si>
  <si>
    <t>Торговля оптовая прочими машинами, приборами, аппаратурой и оборудованием общепромышленного и специального назначения</t>
  </si>
  <si>
    <t>46.7</t>
  </si>
  <si>
    <t>Торговля оптовая специализированная прочая</t>
  </si>
  <si>
    <t>Торговля оптовая моторным топливом,включая авиационный бензин</t>
  </si>
  <si>
    <t>46.71.4</t>
  </si>
  <si>
    <t>Торговля оптовая природными (естестевенным) газом</t>
  </si>
  <si>
    <t>46.72</t>
  </si>
  <si>
    <t>Торговля оптовая металлами и металлическими рудами</t>
  </si>
  <si>
    <t>46.72.2</t>
  </si>
  <si>
    <t>Торговля оптовая металлами в первичных формах</t>
  </si>
  <si>
    <t>46.72.21</t>
  </si>
  <si>
    <t>Торговля оптовая черными металлами в первичных формах</t>
  </si>
  <si>
    <t>46.72.23</t>
  </si>
  <si>
    <t>Торговля оптовая золотом и другими драгоценными металлами</t>
  </si>
  <si>
    <t xml:space="preserve">Торговая оптовая древесным сырьем и необработанными лесоматериалами </t>
  </si>
  <si>
    <t>46.73.2</t>
  </si>
  <si>
    <t>Торговля оптовая пиломатериалами</t>
  </si>
  <si>
    <t>Торговля оптовая санитарно-техническим оборудованием</t>
  </si>
  <si>
    <t>46.73.5</t>
  </si>
  <si>
    <t>Торговля оптовая листовым стеклом</t>
  </si>
  <si>
    <t>46.73.6</t>
  </si>
  <si>
    <t>46.74.2</t>
  </si>
  <si>
    <t>Торговля оптовая водопроводным и отопительным оборудованием и санитарно-технической арматурой</t>
  </si>
  <si>
    <t>46.74.3</t>
  </si>
  <si>
    <t>Торговля оптовая ручными инструментами</t>
  </si>
  <si>
    <t>46.75</t>
  </si>
  <si>
    <t>Торговля оптовая химическими продуктами</t>
  </si>
  <si>
    <t>46.75.1</t>
  </si>
  <si>
    <t>46.75.2</t>
  </si>
  <si>
    <t>Торговля оптовая промышленными химикатами</t>
  </si>
  <si>
    <t>46.76</t>
  </si>
  <si>
    <t>Торговля оптовая прочими промежуточными продуктами</t>
  </si>
  <si>
    <t>46.76.1</t>
  </si>
  <si>
    <t>Торговля оптовая бумагой и картоном</t>
  </si>
  <si>
    <t>46.76.4</t>
  </si>
  <si>
    <t>Торговля оптовая драгоценными камнями</t>
  </si>
  <si>
    <t>46.9</t>
  </si>
  <si>
    <t>Торговля розничная, кроме торговли автотранспортными средствами и мотоциклами</t>
  </si>
  <si>
    <t>47.21.1</t>
  </si>
  <si>
    <t>Торговля розничная свежими фруктами, овощами, картофелем и орехами в специализированных магазинах</t>
  </si>
  <si>
    <t>47.21.2</t>
  </si>
  <si>
    <t>47.22.3</t>
  </si>
  <si>
    <t>Торговля розничная консервами из мяса и мяса птицы в специализированных магазинах</t>
  </si>
  <si>
    <t>47.23.2</t>
  </si>
  <si>
    <t>47.24.1</t>
  </si>
  <si>
    <t>Торговля розничная хлебом и хлебобулочными изделиями в специализированных магазинах</t>
  </si>
  <si>
    <t>47.24.21</t>
  </si>
  <si>
    <t>Торговля розничная мучными кондитерскими изделиями в специализированных магазинах</t>
  </si>
  <si>
    <t>47.24.22</t>
  </si>
  <si>
    <t>Торговля розничная кондитерскими изделиями, включая шоколад, в специализированных магазинах</t>
  </si>
  <si>
    <t>Торговля розничная мороженым и замороженными десертами в специализированных магазинах</t>
  </si>
  <si>
    <t>Торговля розничная безалкогольными напитками в специализированных магазинах</t>
  </si>
  <si>
    <t>47.29.1</t>
  </si>
  <si>
    <t>Торговля розничная молочными продуктами и яйцами в специализированных магазинах</t>
  </si>
  <si>
    <t>47.29.11</t>
  </si>
  <si>
    <t>Торговля розничная молочными продуктами в специализированных магазинах</t>
  </si>
  <si>
    <t>47.29.12</t>
  </si>
  <si>
    <t>47.29.2</t>
  </si>
  <si>
    <t>Торговля розничная пищевыми маслами и жирами в специализированных магазинах</t>
  </si>
  <si>
    <t>47.29.21</t>
  </si>
  <si>
    <t>Торговля розничная животными маслами и жирами в специализированных магазинах</t>
  </si>
  <si>
    <t>47.29.31</t>
  </si>
  <si>
    <t>Торговля розничная мукой и макаронными изделиями в специализированных магазинах</t>
  </si>
  <si>
    <t>47.29.32</t>
  </si>
  <si>
    <t>Торговля розничная крупами в специализированных магазинах</t>
  </si>
  <si>
    <t>47.29.33</t>
  </si>
  <si>
    <t>Торговля розничная сахаром в специализированных магазинах</t>
  </si>
  <si>
    <t>47.29.34</t>
  </si>
  <si>
    <t>Торговля розничная солью в специализированных магазинах</t>
  </si>
  <si>
    <t>47.29.35</t>
  </si>
  <si>
    <t>Торговля розничная чаем, кофе, какао в специализированных магазинах</t>
  </si>
  <si>
    <t>47.29.36</t>
  </si>
  <si>
    <t>Торговля розничная гомогенизированными пищевыми продуктами, детским и диетическим питанием в специализированных магазинах</t>
  </si>
  <si>
    <t>47.29.39</t>
  </si>
  <si>
    <t>Торговля розничная прочими пищевыми продуктами в специализированных магазинах, не включенными в другие группировки</t>
  </si>
  <si>
    <t>47.3</t>
  </si>
  <si>
    <t>47.30.2</t>
  </si>
  <si>
    <t>Торговля розничная смазочными материалами и охлаждающими жидкостями для автотранспортных средств</t>
  </si>
  <si>
    <t>47.41.4</t>
  </si>
  <si>
    <t>Торговля розничная офисными машинами и оборудованием в специализированных магазинах</t>
  </si>
  <si>
    <t>Торговля розничная галантерейными изделиями в специализированных магазинах</t>
  </si>
  <si>
    <t>Торговля розничная садово-огородной техникой и инвентарем в специализированных магазинах</t>
  </si>
  <si>
    <t>47.52.73</t>
  </si>
  <si>
    <t>47.52.74</t>
  </si>
  <si>
    <t>Торговля розничная сборными деревянными строениями в специализированных магазинах</t>
  </si>
  <si>
    <t>47.52.79</t>
  </si>
  <si>
    <t>47.59.3</t>
  </si>
  <si>
    <t>Торговля розничная осветительными приборами в специализированных магазинах</t>
  </si>
  <si>
    <t>47.59.4</t>
  </si>
  <si>
    <t>Торговля розничная изделиями из дерева, пробки и плетеными изделиями в специализированных магазинах</t>
  </si>
  <si>
    <t>47.59.6</t>
  </si>
  <si>
    <t>Торговля розничная неэлектрическими бытовыми приборами в специализированных магазинах</t>
  </si>
  <si>
    <t>47.59.7</t>
  </si>
  <si>
    <t>Торговля розничная электрическими системами охранной сигнализации, такими как запорные устройства, сейфы и хранилища</t>
  </si>
  <si>
    <t>47.59.9</t>
  </si>
  <si>
    <t>Торговля розничная бытовыми изделиями и приборами, не включенными в другие группировки, в специализированных магазинах</t>
  </si>
  <si>
    <t>47.62</t>
  </si>
  <si>
    <t>Торговля розничная газетами и канцелярскими товарами в специализированных магазинах</t>
  </si>
  <si>
    <t>47.62.1</t>
  </si>
  <si>
    <t>Торговля розничная газетами и журналами в специализированных магазинах</t>
  </si>
  <si>
    <t>47.64.1</t>
  </si>
  <si>
    <t>47.64.4</t>
  </si>
  <si>
    <t>Торговля розничная лодками в специализированных магазинах</t>
  </si>
  <si>
    <t>47.64.5</t>
  </si>
  <si>
    <t>Торговля розничная велосипедами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</si>
  <si>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</si>
  <si>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</si>
  <si>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47.71.4</t>
  </si>
  <si>
    <t>Торговля розничная одеждой из кожи в специализированных магазинах</t>
  </si>
  <si>
    <t>47.71.5</t>
  </si>
  <si>
    <t>Торговля розничная спортивной одеждой в специализированных магазинах</t>
  </si>
  <si>
    <t>47.71.6</t>
  </si>
  <si>
    <t>Торговля розничная чулочно-носочными изделиями в специализированных магазинах</t>
  </si>
  <si>
    <t>47.71.7</t>
  </si>
  <si>
    <t>Торговля розничная головными уборами в специализированных магазинах</t>
  </si>
  <si>
    <t>47.72.2</t>
  </si>
  <si>
    <t>Торговля розничная изделиями из кожи и дорожными принадлежностями в специализированных магазинах</t>
  </si>
  <si>
    <t>47.74.1</t>
  </si>
  <si>
    <t>Торговля розничная изделиями, применяемыми в медицинских целях, в специализированных магазинах</t>
  </si>
  <si>
    <t>47.75.2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</si>
  <si>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</si>
  <si>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</t>
  </si>
  <si>
    <t>Торговля розничная часами и ювелирными изделиями в специализированных магазинах</t>
  </si>
  <si>
    <t>47.77.1</t>
  </si>
  <si>
    <t>47.78.1</t>
  </si>
  <si>
    <t>Торговля розничная фотоаппаратурой, оптическими приборами и средствами измерений, кроме очков, в специализированных магазинах</t>
  </si>
  <si>
    <t>47.78.2</t>
  </si>
  <si>
    <t>Торговля розничная очками, включая сборку и ремонт очков в специализированных магазинах</t>
  </si>
  <si>
    <t>47.78.21</t>
  </si>
  <si>
    <t>Торговля розничная очками в специализированных магазинах</t>
  </si>
  <si>
    <t>47.78.5</t>
  </si>
  <si>
    <t>Деятельность коммерческих художественных галерей, торговля розничная произведениями искусства в коммерческих художественных галереях</t>
  </si>
  <si>
    <t>47.79.3</t>
  </si>
  <si>
    <t>Торговля розничная прочими бывшими в употреблении товарами</t>
  </si>
  <si>
    <t>47.81.1</t>
  </si>
  <si>
    <t>Торговля розничная в нестационарных торговых объектах напитками и табачной продукцией</t>
  </si>
  <si>
    <t>47.81.2</t>
  </si>
  <si>
    <t>Торговля розничная на рынках пищевыми продуктами, напитками и табачной продукцией</t>
  </si>
  <si>
    <t>47.82.1</t>
  </si>
  <si>
    <t>47.91.1</t>
  </si>
  <si>
    <t>Торговля розничная по почте</t>
  </si>
  <si>
    <t>47.91.3</t>
  </si>
  <si>
    <t>Торговля розничная через Интернет-аукционы</t>
  </si>
  <si>
    <t>47.91.4</t>
  </si>
  <si>
    <t>Торговля розничная, осуществляемая непосредственно при помощи телевидения, радио, телефона</t>
  </si>
  <si>
    <t>47.99.5</t>
  </si>
  <si>
    <t>Деятельность по осуществлению розничных продаж комиссионными агентами вне магазинов</t>
  </si>
  <si>
    <t>49.20</t>
  </si>
  <si>
    <t>Деятельность железнодорожного транспорта: грузовые перевозки</t>
  </si>
  <si>
    <t>49.20.1</t>
  </si>
  <si>
    <t>Перевозка опасных грузов</t>
  </si>
  <si>
    <t>49.20.9</t>
  </si>
  <si>
    <t>Перевозка прочих грузов</t>
  </si>
  <si>
    <t>49.39</t>
  </si>
  <si>
    <t>49.39.1</t>
  </si>
  <si>
    <t>Перевозки междугородные и специальные сухопутным пассажирским транспортом по расписанию</t>
  </si>
  <si>
    <t>49.39.12</t>
  </si>
  <si>
    <t>Перевозки автомобильным (автобусным) пассажирским транспортом в международном сообщении по расписанию</t>
  </si>
  <si>
    <t>49.39.3</t>
  </si>
  <si>
    <t>Перевозки пассажиров сухопутным транспортом нерегулярные</t>
  </si>
  <si>
    <t>49.39.33</t>
  </si>
  <si>
    <t>Перевозки чартерные нерегулярные на близкие расстояния городскими и междугородными автобусами</t>
  </si>
  <si>
    <t>49.50.1</t>
  </si>
  <si>
    <t>Транспортирование по трубопроводам нефти и нефтепродуктов</t>
  </si>
  <si>
    <t>50.20</t>
  </si>
  <si>
    <t>Деятельность морского грузового транспорта</t>
  </si>
  <si>
    <t>50.20.3</t>
  </si>
  <si>
    <t>Аренда морских судов заграничного и каботажного плавания для перевозки грузов с экипажем</t>
  </si>
  <si>
    <t>50.30.1</t>
  </si>
  <si>
    <t>Перевозка пассажиров по внутренним водным путям</t>
  </si>
  <si>
    <t>50.30.2</t>
  </si>
  <si>
    <t>Аренда судов внутреннего водного транспорта для перевозки пассажиров с экипажем</t>
  </si>
  <si>
    <t>50.40</t>
  </si>
  <si>
    <t>Деятельность внутреннего водного грузового транспорта</t>
  </si>
  <si>
    <t>Перевозка грузов по внутренним водным путям</t>
  </si>
  <si>
    <t>51.21</t>
  </si>
  <si>
    <t>Деятельность грузового воздушного транспорта</t>
  </si>
  <si>
    <t>51.21.3</t>
  </si>
  <si>
    <t>Аренда грузовых воздушных судов с экипажем</t>
  </si>
  <si>
    <t>52.10</t>
  </si>
  <si>
    <t>Деятельность по складированию и хранению</t>
  </si>
  <si>
    <t>52.10.21</t>
  </si>
  <si>
    <t>Хранение и складирование нефти и продуктов ее переработки</t>
  </si>
  <si>
    <t>52.20</t>
  </si>
  <si>
    <t>52.21</t>
  </si>
  <si>
    <t>Деятельность вспомогательная, связанная с сухопутным транспортом</t>
  </si>
  <si>
    <t>52.21.2</t>
  </si>
  <si>
    <t>52.21.21</t>
  </si>
  <si>
    <t>Деятельность автобусных станций</t>
  </si>
  <si>
    <t>52.21.22</t>
  </si>
  <si>
    <t>52.21.23</t>
  </si>
  <si>
    <t>Деятельность по эксплуатации мостов и тоннелей</t>
  </si>
  <si>
    <t>52.22</t>
  </si>
  <si>
    <t>Деятельность вспомогательная, связанная с водным транспортом</t>
  </si>
  <si>
    <t>52.22.1</t>
  </si>
  <si>
    <t>Деятельность вспомогательная, связанная с морским транспортом</t>
  </si>
  <si>
    <t>52.22.16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</si>
  <si>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морском транспорте</t>
  </si>
  <si>
    <t>52.22.2</t>
  </si>
  <si>
    <t>52.22.26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</si>
  <si>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внутреннем водном транспорте</t>
  </si>
  <si>
    <t>52.24</t>
  </si>
  <si>
    <t>Транспортная обработка грузов</t>
  </si>
  <si>
    <t>52.24.2</t>
  </si>
  <si>
    <t>Транспортная обработка прочих грузов</t>
  </si>
  <si>
    <t>53.1</t>
  </si>
  <si>
    <t>53.20</t>
  </si>
  <si>
    <t>Деятельность почтовой связи прочая и курьерская деятельность</t>
  </si>
  <si>
    <t>53.20.3</t>
  </si>
  <si>
    <t>Деятельность курьерская</t>
  </si>
  <si>
    <t>53.20.39</t>
  </si>
  <si>
    <t>Деятельность курьерская прочая</t>
  </si>
  <si>
    <t>55.2</t>
  </si>
  <si>
    <t>56.1</t>
  </si>
  <si>
    <t>56.10.23</t>
  </si>
  <si>
    <t>Деятельность вагончиков, палаток по приготовлению и продаже мороженого</t>
  </si>
  <si>
    <t>56.29.4</t>
  </si>
  <si>
    <t>Деятельность социальных столовых, буфетов или кафетериев (в офисах, больницах, школах, институтах и пр.) на основе льготных цен на питание</t>
  </si>
  <si>
    <t>56.3</t>
  </si>
  <si>
    <t>58</t>
  </si>
  <si>
    <t>Деятельность издательская</t>
  </si>
  <si>
    <t>58.1</t>
  </si>
  <si>
    <t>Издание книг, периодических публикаций и другие виды издательской деятельности</t>
  </si>
  <si>
    <t>58.11</t>
  </si>
  <si>
    <t>Издание книг</t>
  </si>
  <si>
    <t>58.11.1</t>
  </si>
  <si>
    <t>Издание книг, брошюр, рекламных буклетов и аналогичных изданий, включая издание словарей и энциклопедий, в том числе для слепых, в печатном виде</t>
  </si>
  <si>
    <t>58.13.1</t>
  </si>
  <si>
    <t>Издание газет в печатном виде</t>
  </si>
  <si>
    <t>58.14</t>
  </si>
  <si>
    <t>Издание журналов и периодических изданий</t>
  </si>
  <si>
    <t>59.12</t>
  </si>
  <si>
    <t>Деятельность монтажно-компоновочная в области производства кинофильмов, видеофильмов и телевизионных программ</t>
  </si>
  <si>
    <t>59.13</t>
  </si>
  <si>
    <t>Деятельность по распространению кинофильмов, видеофильмов и телевизионных программ</t>
  </si>
  <si>
    <t>59.20</t>
  </si>
  <si>
    <t>Деятельность в области звукозаписи и издания музыкальных произведений</t>
  </si>
  <si>
    <t>60.20</t>
  </si>
  <si>
    <t>Деятельность в области телевизионного вещания</t>
  </si>
  <si>
    <t>61.1</t>
  </si>
  <si>
    <t>Деятельность в области связи на базе проводных технологий</t>
  </si>
  <si>
    <t>61.10</t>
  </si>
  <si>
    <t>Деятельность в области связи на базе приводных технологий</t>
  </si>
  <si>
    <t>61.10.4</t>
  </si>
  <si>
    <t>Деятельность в области документальной электросвязи</t>
  </si>
  <si>
    <t>61.10.5</t>
  </si>
  <si>
    <t>Деятельность по трансляции телерадиоканалов по сетям кабельного телерадиовещания</t>
  </si>
  <si>
    <t>62.0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</si>
  <si>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</si>
  <si>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62.02.9</t>
  </si>
  <si>
    <t>Деятельность консультативная в области компьютерных технологий прочая</t>
  </si>
  <si>
    <t>62.10</t>
  </si>
  <si>
    <t>63.1</t>
  </si>
  <si>
    <t>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</si>
  <si>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63.12</t>
  </si>
  <si>
    <t>Деятельность web-порталов</t>
  </si>
  <si>
    <t>63.12.1</t>
  </si>
  <si>
    <t>Деятельность сетевых изданий</t>
  </si>
  <si>
    <t>63.9</t>
  </si>
  <si>
    <t>Деятельность в области информационных услуг прочая</t>
  </si>
  <si>
    <t>63.99.1</t>
  </si>
  <si>
    <t>Деятельность по оказанию консультационных и информационных услуг</t>
  </si>
  <si>
    <t>63.99.11</t>
  </si>
  <si>
    <t>Деятельность по оказанию компьютерных информационных услуг телефонной связи</t>
  </si>
  <si>
    <t>63.99.12</t>
  </si>
  <si>
    <t>Деятельность по оказанию услуг службами информационного поиска по договору или на платной основе</t>
  </si>
  <si>
    <t>Деятельность по предоствлению прочих финансовых услуг,кроме услуг по страхованию и пенсионному обеспечению</t>
  </si>
  <si>
    <t>64.91</t>
  </si>
  <si>
    <t>Деятельность по финансовой аренде(лизингу/сублизингу)</t>
  </si>
  <si>
    <t>Предоставление прочих финансовых услуг,кроме услуг по страхованию и пенсионному обеспечению. не включая в другие группировки</t>
  </si>
  <si>
    <t>64.99.2</t>
  </si>
  <si>
    <t>Деятельность дилерская</t>
  </si>
  <si>
    <t>65.1</t>
  </si>
  <si>
    <t>Страхование</t>
  </si>
  <si>
    <t>65.11</t>
  </si>
  <si>
    <t>Страхование жизни</t>
  </si>
  <si>
    <t>65.12</t>
  </si>
  <si>
    <t>Страхование, кроме страхования жизни</t>
  </si>
  <si>
    <t>65.12.1</t>
  </si>
  <si>
    <t>Страхование медицинское</t>
  </si>
  <si>
    <t>65.12.2</t>
  </si>
  <si>
    <t>Страхование имущества</t>
  </si>
  <si>
    <t>65.30</t>
  </si>
  <si>
    <t>Деятельность негосударственных пенсионных фондов</t>
  </si>
  <si>
    <t>66.11</t>
  </si>
  <si>
    <t>Управление финансовыми рынками</t>
  </si>
  <si>
    <t>66.12</t>
  </si>
  <si>
    <t>Деятельность брокерская по сделкам с ценными бумагами и товарами</t>
  </si>
  <si>
    <t>66.12.1</t>
  </si>
  <si>
    <t>Деятельность биржевых посредников и биржевых брокеров, совершающих товарные фьючерсные и опционные сделки в биржевой торговле</t>
  </si>
  <si>
    <t>66.19.62</t>
  </si>
  <si>
    <t>Деятельность платежных субагентов по приему платежей физических лиц</t>
  </si>
  <si>
    <t>66.21</t>
  </si>
  <si>
    <t>66.29</t>
  </si>
  <si>
    <t>Деятельность вспомогательная прочая в сфере страхования и пенсионного обеспечения</t>
  </si>
  <si>
    <t>66.29.9</t>
  </si>
  <si>
    <t>Деятельность вспомогательная прочая в сфере страхования, кроме обязательного социального страхования</t>
  </si>
  <si>
    <t>68.1</t>
  </si>
  <si>
    <t>Покупка и продажа собственного недвижимого имущества</t>
  </si>
  <si>
    <t>68.10</t>
  </si>
  <si>
    <t>68.10.1</t>
  </si>
  <si>
    <t>Подготовка к продаже собственного недвижимого имущества</t>
  </si>
  <si>
    <t>68.10.11</t>
  </si>
  <si>
    <t>Подготовка к продаже собственного жилого недвижимого имущества</t>
  </si>
  <si>
    <t>68.10.12</t>
  </si>
  <si>
    <t>Подготовка к продаже собственного нежилого недвижимого имущества</t>
  </si>
  <si>
    <t>68.10.22</t>
  </si>
  <si>
    <t>Покупка и продажа собственных нежилых зданий и помещений</t>
  </si>
  <si>
    <t>68.10.23</t>
  </si>
  <si>
    <t>Покупка и продажа земельных участков</t>
  </si>
  <si>
    <t>68.3</t>
  </si>
  <si>
    <t>68.31.11</t>
  </si>
  <si>
    <t>Предоставление посреднических услуг при купле-продаже жилого недвижимого имущества за вознаграждение или на договорной основе</t>
  </si>
  <si>
    <t>68.31.12</t>
  </si>
  <si>
    <t>Предоставление посреднических услуг при купле-продаже нежилого недвижимого имущества за вознаграждение или на договорной основе</t>
  </si>
  <si>
    <t>68.31.2</t>
  </si>
  <si>
    <t>Предоставление посреднических услуг по аренде недвижимого имущества за вознаграждение или на договорной основе</t>
  </si>
  <si>
    <t>Предоставление посреднических услуг по аренде нежилого недвижимого имущества за вознаграждение или на договорной основе</t>
  </si>
  <si>
    <t>68.31.52</t>
  </si>
  <si>
    <t>Предоставление посреднических услуг при оценке нежилого недвижимого имущества за вознаграждение или на договорной основе</t>
  </si>
  <si>
    <t>69</t>
  </si>
  <si>
    <t>Деятельность в области права и бухгалтерского учета</t>
  </si>
  <si>
    <t>69.1</t>
  </si>
  <si>
    <t>69.20.1</t>
  </si>
  <si>
    <t>Деятельность по проведению финансового аудита</t>
  </si>
  <si>
    <t>70.10.1</t>
  </si>
  <si>
    <t>Деятельность по управлению финансово-промышленными группами</t>
  </si>
  <si>
    <t>70.21</t>
  </si>
  <si>
    <t>Деятельность в сфере связей с общественностью</t>
  </si>
  <si>
    <t>Деятельность в области архитектуры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</si>
  <si>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</si>
  <si>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71.12.1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</si>
  <si>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</si>
  <si>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</t>
  </si>
  <si>
    <t>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</si>
  <si>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</t>
  </si>
  <si>
    <t>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</si>
  <si>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71.12.4</t>
  </si>
  <si>
    <t>71.12.6</t>
  </si>
  <si>
    <t>Деятельность в области технического регулирования, стандартизации, метрологии, аккредитации, каталогизации продукции</t>
  </si>
  <si>
    <t>71.2</t>
  </si>
  <si>
    <t>71.20.1</t>
  </si>
  <si>
    <t>Испытания и анализ состава и чистоты материалов и веществ: анализ химических и биологических свойств материалов и веществ; испытания и анализ в области гигиены питания, включая ветеринарный контроль и контроль за производством продуктов питания</t>
  </si>
  <si>
    <t>71.20.3</t>
  </si>
  <si>
    <t>Испытания и анализ физико-механических свойств материалов и веществ</t>
  </si>
  <si>
    <t>71.20.8</t>
  </si>
  <si>
    <t>Сертификация продукции, услуг и организаций</t>
  </si>
  <si>
    <t>71.20.9</t>
  </si>
  <si>
    <t>Деятельность по техническому контролю, испытаниям и анализу прочая</t>
  </si>
  <si>
    <t>72.1</t>
  </si>
  <si>
    <t>Научные исследования и разработки в области естественных и технических наук</t>
  </si>
  <si>
    <t>72.20</t>
  </si>
  <si>
    <t>Научные исследования и разработки в области общественных и гуманитарных наук</t>
  </si>
  <si>
    <t>73.1</t>
  </si>
  <si>
    <t>Деятельность рекламная</t>
  </si>
  <si>
    <t>73.12</t>
  </si>
  <si>
    <t>Представление в средствах массовой информации</t>
  </si>
  <si>
    <t>Исследование конъюкнктуры рынка</t>
  </si>
  <si>
    <t>73.20.2</t>
  </si>
  <si>
    <t>Деятельность по изучению общественного мнения</t>
  </si>
  <si>
    <t>74.10</t>
  </si>
  <si>
    <t>74.3</t>
  </si>
  <si>
    <t>74.90</t>
  </si>
  <si>
    <t>Деятельность профессиональная, научная и техническая прочая, не включенная в другие группировки</t>
  </si>
  <si>
    <t>74.90.1</t>
  </si>
  <si>
    <t>Предоставление посреднических услуг по организации покупки и продажи мелких или средних коммерческих предприятий, включая профессиональную практику</t>
  </si>
  <si>
    <t>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</si>
  <si>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75.0</t>
  </si>
  <si>
    <t>75.00.2</t>
  </si>
  <si>
    <t>Деятельность ветеринарная для домашних животных</t>
  </si>
  <si>
    <t>77.12</t>
  </si>
  <si>
    <t>Аренда и лизинг грузовых транспортных средств</t>
  </si>
  <si>
    <t>77.2</t>
  </si>
  <si>
    <t>Прокат и аренда предметов личного пользования и хозяйственно-бытового назначения</t>
  </si>
  <si>
    <t>77.29.1</t>
  </si>
  <si>
    <t>Прокат телевизоров, радиоприемников, устройств видеозаписи, аудиозаписи и подобного оборудования</t>
  </si>
  <si>
    <t>77.29.2</t>
  </si>
  <si>
    <t>Прокат мебели, электрических и неэлектрических бытовых приборов</t>
  </si>
  <si>
    <t>77.29.3</t>
  </si>
  <si>
    <t>Прокат музыкальных инструментов</t>
  </si>
  <si>
    <t>77.29.9</t>
  </si>
  <si>
    <t>Прокат прочих бытовых изделий и предметов личного пользования для домашних хозяйств, предприятий и организаций, не включенных в другие группировки</t>
  </si>
  <si>
    <t>77.3</t>
  </si>
  <si>
    <t>77.33.1</t>
  </si>
  <si>
    <t>Аренда и лизинг офисных машин и оборудования</t>
  </si>
  <si>
    <t>77.34</t>
  </si>
  <si>
    <t>Аренда и лизинг водных транспортных средств и оборудования</t>
  </si>
  <si>
    <t>Аренда и лизинг прочих видов транспорта, оборудования и материальных средств, не включенных в другие группировки</t>
  </si>
  <si>
    <t>77.39.11</t>
  </si>
  <si>
    <t>Аренда и лизинг прочего автомобильного транспорта и оборудования</t>
  </si>
  <si>
    <t>77.39.2</t>
  </si>
  <si>
    <t>Аренда и лизинг прочих машин и оборудования, не включенных в другие группировки</t>
  </si>
  <si>
    <t>77.39.21</t>
  </si>
  <si>
    <t>Аренда и лизинг двигателей, турбин и станков</t>
  </si>
  <si>
    <t>77.39.23</t>
  </si>
  <si>
    <t>Аренда и лизинг подъемно-транспортного оборудования</t>
  </si>
  <si>
    <t>77.39.25</t>
  </si>
  <si>
    <t>Аренда и лизинг контрольно-измерительной аппаратуры</t>
  </si>
  <si>
    <t>77.39.29</t>
  </si>
  <si>
    <t>Аренда и лизинг прочих машин и оборудования научного и промышленного назначения</t>
  </si>
  <si>
    <t>77.40</t>
  </si>
  <si>
    <t>Аренда интелектуальной собственности и подобной продукции,кроме авторских прав</t>
  </si>
  <si>
    <t>78.1</t>
  </si>
  <si>
    <t>Деятельность по подбору персонала прочая</t>
  </si>
  <si>
    <t>79</t>
  </si>
  <si>
    <t>Деятельность туристических агентств и прочих организаций, предоставляющих услуги в сфере туризма</t>
  </si>
  <si>
    <t>79.90</t>
  </si>
  <si>
    <t>79.90.1</t>
  </si>
  <si>
    <t>Деятельность по предоставлению туристических информационных услуг</t>
  </si>
  <si>
    <t>79.90.2</t>
  </si>
  <si>
    <t>80.20</t>
  </si>
  <si>
    <t>Деятельность систем обеспечения безопасности</t>
  </si>
  <si>
    <t>80.30</t>
  </si>
  <si>
    <t>Деятельность по расследованию</t>
  </si>
  <si>
    <t>81.10</t>
  </si>
  <si>
    <t>Деятельность по комплексному обслуживанию помещений</t>
  </si>
  <si>
    <t>81.21.1</t>
  </si>
  <si>
    <t>Деятельность по уборке квартир и частных домов</t>
  </si>
  <si>
    <t>81.29</t>
  </si>
  <si>
    <t>Деятельность по чистке и уборке прочая</t>
  </si>
  <si>
    <t>81.29.1</t>
  </si>
  <si>
    <t>Дизенфекция, дизенсекция, дератизация зданий, промышленного оборудования</t>
  </si>
  <si>
    <t>81.30</t>
  </si>
  <si>
    <t>82.19</t>
  </si>
  <si>
    <t>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</si>
  <si>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</t>
  </si>
  <si>
    <t>Деятельность центров обработки телефонных вызовов</t>
  </si>
  <si>
    <t>82.30</t>
  </si>
  <si>
    <t>Деятельность по организации конференций и выставок</t>
  </si>
  <si>
    <t>82.92</t>
  </si>
  <si>
    <t>Деятельность по упаковыванию товаров</t>
  </si>
  <si>
    <t>84.11</t>
  </si>
  <si>
    <t>Деятельность органов государственного управления и местного самоуправления по вопросам общего характера</t>
  </si>
  <si>
    <t>85.12</t>
  </si>
  <si>
    <t>Образование начальное общее</t>
  </si>
  <si>
    <t>85.4</t>
  </si>
  <si>
    <t>Образование дополнительное</t>
  </si>
  <si>
    <t>85.41.2</t>
  </si>
  <si>
    <t>Образование в области культуры</t>
  </si>
  <si>
    <t>85.42</t>
  </si>
  <si>
    <t>Образование профессиональное дополнительное</t>
  </si>
  <si>
    <t>85.42.9</t>
  </si>
  <si>
    <t>Деятельность по дополнительному профессиональному образованию прочая, не включенная в другие группировки</t>
  </si>
  <si>
    <t>86</t>
  </si>
  <si>
    <t>86.1</t>
  </si>
  <si>
    <t>86.22</t>
  </si>
  <si>
    <t>Специальная врачебная практика</t>
  </si>
  <si>
    <t>Деятельность в области медицина прочая</t>
  </si>
  <si>
    <t>86.90.4</t>
  </si>
  <si>
    <t>Деятельность санаторно-курортных организаций</t>
  </si>
  <si>
    <t>87.1</t>
  </si>
  <si>
    <t>Деятельность по медицинскому уходу с обеспечением проживания</t>
  </si>
  <si>
    <t>88.91</t>
  </si>
  <si>
    <t>Предоставление услуг по дневному уходу за детьми</t>
  </si>
  <si>
    <t>91.0</t>
  </si>
  <si>
    <t>Деятельность библиотек, архивов, музеев и прочих объектов культуры</t>
  </si>
  <si>
    <t>92.1</t>
  </si>
  <si>
    <t>Деятельность по организации и проведению азартных игр и заключения пари</t>
  </si>
  <si>
    <t>92.12</t>
  </si>
  <si>
    <t>Деятельность залов игровых автоматов</t>
  </si>
  <si>
    <t>92.23</t>
  </si>
  <si>
    <t>Деятельность распространителей лотерейных билетов</t>
  </si>
  <si>
    <t>93.12</t>
  </si>
  <si>
    <t>Деятельность спортивных клубов</t>
  </si>
  <si>
    <t>93.21</t>
  </si>
  <si>
    <t>Деятельность парков культуры и отдыха и тематических парков</t>
  </si>
  <si>
    <t>93.29.3</t>
  </si>
  <si>
    <t>Организация обрядов (свадеб, юбилеев), в т.ч. музыкальное сопровождение</t>
  </si>
  <si>
    <t>95.1</t>
  </si>
  <si>
    <t>Ремонт компьютеров и коммуникационного оборудования</t>
  </si>
  <si>
    <t>95.22</t>
  </si>
  <si>
    <t>Ремонт бытовых приборов, домашнего и садового инвентаря</t>
  </si>
  <si>
    <t>95.25.1</t>
  </si>
  <si>
    <t>Ремонт часов</t>
  </si>
  <si>
    <t>95.25.2</t>
  </si>
  <si>
    <t>95.29.11</t>
  </si>
  <si>
    <t>Ремонт одежды</t>
  </si>
  <si>
    <t>95.29.43</t>
  </si>
  <si>
    <t>Заточка пил, чертежных и других инструментов, ножей, ножниц, бритв, коньков и т.п.</t>
  </si>
  <si>
    <t>95.29.9</t>
  </si>
  <si>
    <t>96.0</t>
  </si>
  <si>
    <t>Деятельность по предоставлению прочих персональных услуг</t>
  </si>
  <si>
    <t xml:space="preserve">Количество индивидуальных предпринимателей и юридических лиц Приволжского района по данным государственной регистрации по виду экономической деятельности, заявленному основным </t>
  </si>
  <si>
    <t xml:space="preserve">Количество индивидуальных предпринимателей и юридических лиц Ахтубинского  района по данным государственной регистрации по виду экономической деятельности, заявленному основным </t>
  </si>
  <si>
    <t>Разведение молочного крупного рогатого скота кроме племенного</t>
  </si>
  <si>
    <t>Разведение мясного и прочего крупного рогатого скота включая буйволов, яков и т.д</t>
  </si>
  <si>
    <t>Разведение лошадей и прочих животных семейства лошадиных и отрядов не парнокопытных</t>
  </si>
  <si>
    <t>Рыболовство морское (прибрежное)</t>
  </si>
  <si>
    <t>Рыбоводство пресноводное пастбищноеПастбищная аквакультура осуществляется на рыбоводных участках в отношении объектов аквакультуры, которые в ходе соответствующих работ выпускаются в водные объекты, где они обитают в состоянии естественной свободы</t>
  </si>
  <si>
    <t>Рыбоводство прудовоеПрудовая аквакультура предусматривает разведение и (или) содержание, выращивание объектов аквакультуры в прудах, обводненных карьерах, а также на водных объектах, используемых в процессе функционирования мелиоративных систем, включая ирригационные системы</t>
  </si>
  <si>
    <t>45.19</t>
  </si>
  <si>
    <t>Торговля прочими автотранспортными средствами</t>
  </si>
  <si>
    <t>94.92</t>
  </si>
  <si>
    <t>Деятельность политических организаций</t>
  </si>
  <si>
    <t xml:space="preserve">Количество индивидуальных предпринимателей и юридических лиц Володарского района по виду экономической деятельности, заявленному основным </t>
  </si>
  <si>
    <t>Количество индивидуальных предпринимателей и юридических лиц по виду экономической деятельности, заявленному основным по МО "Наримановский район"</t>
  </si>
  <si>
    <t>01.13.11</t>
  </si>
  <si>
    <t>Выращивание овощей открытого грунта</t>
  </si>
  <si>
    <t>01.41.12</t>
  </si>
  <si>
    <t>Разведение племенного молочного крупного рогатого скота</t>
  </si>
  <si>
    <t>02.10.11</t>
  </si>
  <si>
    <t>Выращивание посадочного материала лесных растений (саженцев, сеянцев)</t>
  </si>
  <si>
    <t>03</t>
  </si>
  <si>
    <t>Рыболовство и рыбоводство</t>
  </si>
  <si>
    <t>03.22.1</t>
  </si>
  <si>
    <t>Рыбоводство пресноводное индустриальное</t>
  </si>
  <si>
    <t>08.93</t>
  </si>
  <si>
    <t>Добыча соли</t>
  </si>
  <si>
    <t>08.99</t>
  </si>
  <si>
    <t>Добыча прочих полезных ископаемых, не включенных в другие группировки</t>
  </si>
  <si>
    <t>10.12.2</t>
  </si>
  <si>
    <t>Производство мяса птицы в замороженном виде</t>
  </si>
  <si>
    <t>Производство пищевой рыбной муки или муки для корма животных</t>
  </si>
  <si>
    <t>10.51.3</t>
  </si>
  <si>
    <t>Производство сыра и сырных продуктов</t>
  </si>
  <si>
    <t>Производство обработанного риса</t>
  </si>
  <si>
    <t>10.62</t>
  </si>
  <si>
    <t>Производство крахмала и крахмалосодержащих продуктов</t>
  </si>
  <si>
    <t>13.96</t>
  </si>
  <si>
    <t>Производство прочих технических и промышленных текстильных изделий</t>
  </si>
  <si>
    <t>16.21.11</t>
  </si>
  <si>
    <t>Производство фанеры, деревянных фанерованных панелей и аналогичных слоистых материалов</t>
  </si>
  <si>
    <t>19.20</t>
  </si>
  <si>
    <t>Производство нефтепродуктов</t>
  </si>
  <si>
    <t>20.13</t>
  </si>
  <si>
    <t>Производство прочих основных неорганических химических веществ</t>
  </si>
  <si>
    <t>23.91</t>
  </si>
  <si>
    <t>Производство абразивных изделий</t>
  </si>
  <si>
    <t>28.22.6</t>
  </si>
  <si>
    <t>Производство лифтов, скриповых подъемников, эскалаторов и движущихся пешеходных дорожек</t>
  </si>
  <si>
    <t>28.29</t>
  </si>
  <si>
    <t>Производство прочих машин и оборудования общего назначения, не включенного в другие группировки</t>
  </si>
  <si>
    <t>28.29.12</t>
  </si>
  <si>
    <t>Производство оборудования и установок для фильтрования или очистки жидкостей</t>
  </si>
  <si>
    <t>Производство медицинских инструментов и оборудования</t>
  </si>
  <si>
    <t>35.14</t>
  </si>
  <si>
    <t>Торговля электроэнергией</t>
  </si>
  <si>
    <t>42.13</t>
  </si>
  <si>
    <t>Строительство мостов и тоннелей</t>
  </si>
  <si>
    <t>42.22.1</t>
  </si>
  <si>
    <t>Строительство междугородних линий электропередачи и связи</t>
  </si>
  <si>
    <t xml:space="preserve"> Торговля розничная легковыми автомобилями и легкими автотранспортными средствами прочая
</t>
  </si>
  <si>
    <t>Торговля оптовая зерном</t>
  </si>
  <si>
    <t>46.71.1</t>
  </si>
  <si>
    <t>Торговля оптовая твердым топливом</t>
  </si>
  <si>
    <t>Торговля розничная консервированными фруктами и овощами и орехами в специализированных магазинах</t>
  </si>
  <si>
    <t>РАЗДЕЛ Н</t>
  </si>
  <si>
    <t>49.50.12</t>
  </si>
  <si>
    <t>Транспортирование по трубопроводам нефтепродуктов</t>
  </si>
  <si>
    <t>52.10.3</t>
  </si>
  <si>
    <t>Хранение и складирование зерна</t>
  </si>
  <si>
    <t>52.10.9</t>
  </si>
  <si>
    <t>Хранение и складирование прочих грузов</t>
  </si>
  <si>
    <t>РАЗДЕЛ К</t>
  </si>
  <si>
    <t>РАЗДЕЛ М</t>
  </si>
  <si>
    <t>70.10.2</t>
  </si>
  <si>
    <t>77.31</t>
  </si>
  <si>
    <t>Аренда и лизинг сельскохозяйственных машин и оборудования</t>
  </si>
  <si>
    <t>77.39.22</t>
  </si>
  <si>
    <t>Аренда и лизинг горного и нефтепромыслового оборудования</t>
  </si>
  <si>
    <t>РАЗДЕЛ Р</t>
  </si>
  <si>
    <t>Предоставлению прочих социальных услуг без обеспечения проживания, не включенных в другие группировки</t>
  </si>
  <si>
    <t>94.9</t>
  </si>
  <si>
    <t>Деятельность прочих общественных организаций</t>
  </si>
  <si>
    <t>Деятельность физкультурно-оздоровительная</t>
  </si>
  <si>
    <t>01.41.11 Разведение молочного крупного рогатого скота, кроме племенного</t>
  </si>
  <si>
    <t>01.41.12 Разведение племенного молочного крупного рогатого скота</t>
  </si>
  <si>
    <t>01.49 Разведение прочих животных</t>
  </si>
  <si>
    <t>01.49.2 Разведение кроликов и прочих пушных зверей на фермах</t>
  </si>
  <si>
    <t>03.22.3 Рыбоводство прудовое</t>
  </si>
  <si>
    <t>03.22.5</t>
  </si>
  <si>
    <t xml:space="preserve"> Воспроизводство пресноводных биоресурсов искусственное</t>
  </si>
  <si>
    <t>03.22.9 Деятельность по пресноводному рыбоводству прочая</t>
  </si>
  <si>
    <t>ИТОГО</t>
  </si>
  <si>
    <t>08.93 Добыча соли</t>
  </si>
  <si>
    <t>10.91.1</t>
  </si>
  <si>
    <t>Производство готовых кормов (смешанных и несмешанных), кроме муки и гранул из люцерны, для животных, содержащихся на фермах</t>
  </si>
  <si>
    <t>35.11.1</t>
  </si>
  <si>
    <t>Производство электроэнергии тепловыми электростанциями, в том числе деятельность по обеспечению работоспособности электростанций</t>
  </si>
  <si>
    <t>38.32</t>
  </si>
  <si>
    <t>Утилизация отсортированных материалов</t>
  </si>
  <si>
    <t>42.91</t>
  </si>
  <si>
    <t>Строительство водных сооружений</t>
  </si>
  <si>
    <t xml:space="preserve"> Торговля оптовая лесоматериалами, строительными материалами и санитарно-техническим оборудованием</t>
  </si>
  <si>
    <t xml:space="preserve"> Торговля розничная моторным топливом в специализированных магазинах</t>
  </si>
  <si>
    <t xml:space="preserve"> Торговля розничная компьютерами, периферийными устройствами к ним и программным обеспечением в специализированных магази</t>
  </si>
  <si>
    <t xml:space="preserve"> Торговля розничная текстильными изделиями в специализированных магазинах</t>
  </si>
  <si>
    <t xml:space="preserve"> Торговля розничная в нестационарных торговых объектах текстилем, одеждой и обувью</t>
  </si>
  <si>
    <t>50.20.19</t>
  </si>
  <si>
    <t xml:space="preserve"> Перевозка прочих грузов морскими судами заграничного плавания</t>
  </si>
  <si>
    <t>64.99.6</t>
  </si>
  <si>
    <t>Деятельность по финансовой взаимопомощи</t>
  </si>
  <si>
    <t xml:space="preserve"> Деятельность агентств недвижимости за вознаграждение или на договорной основе</t>
  </si>
  <si>
    <t>68.31.2 Предоставление посреднических услуг по аренде недвижимого имущества за вознаграждение или на договорной основе</t>
  </si>
  <si>
    <t xml:space="preserve"> Предоставление прочих персональных услуг, не включенных в другие группировки</t>
  </si>
  <si>
    <t xml:space="preserve">Количество индивидуальных предпринимателей и юридических лиц Лиманского района по данным государственной регистрации по виду экономической деятельности, заявленному основным </t>
  </si>
  <si>
    <t>п. Дельта</t>
  </si>
  <si>
    <t>с.Досанг</t>
  </si>
  <si>
    <t>переправа Корсака</t>
  </si>
  <si>
    <t>п. Бузан-пристань</t>
  </si>
  <si>
    <t>п.Комсомольский</t>
  </si>
  <si>
    <t>п.Бахаревский</t>
  </si>
  <si>
    <t>п. Айсапай</t>
  </si>
  <si>
    <t>п.Вишневый</t>
  </si>
  <si>
    <t>с.Топал</t>
  </si>
  <si>
    <t>с.Барановка</t>
  </si>
  <si>
    <t>с.Байбек</t>
  </si>
  <si>
    <t>с.Алча</t>
  </si>
  <si>
    <t xml:space="preserve">с.Бузан </t>
  </si>
  <si>
    <t>п. Аллайский</t>
  </si>
  <si>
    <t>п.Верхний Бузан</t>
  </si>
  <si>
    <t>с.Новоурусовка</t>
  </si>
  <si>
    <t>п.Тальниковый</t>
  </si>
  <si>
    <t>с.Ватажное</t>
  </si>
  <si>
    <t>с.Кривой Бузан</t>
  </si>
  <si>
    <t>с.Караозек</t>
  </si>
  <si>
    <t>с.Бакланье</t>
  </si>
  <si>
    <t>Кошелевка</t>
  </si>
  <si>
    <t>Кондаковка</t>
  </si>
  <si>
    <t>Джанай</t>
  </si>
  <si>
    <t>Ясын-Сокан</t>
  </si>
  <si>
    <t>Подчалык</t>
  </si>
  <si>
    <t>с. Маячное</t>
  </si>
  <si>
    <t>Красный Яр</t>
  </si>
  <si>
    <t>Воробьевский</t>
  </si>
  <si>
    <t>Первомайский</t>
  </si>
  <si>
    <t>Забузан</t>
  </si>
  <si>
    <t>Черемуха</t>
  </si>
  <si>
    <t>Солнечный</t>
  </si>
  <si>
    <t>Белый Ильмень</t>
  </si>
  <si>
    <t>Малый Арал</t>
  </si>
  <si>
    <t>Сеитовка</t>
  </si>
  <si>
    <t>Белячий</t>
  </si>
  <si>
    <t>Степное</t>
  </si>
  <si>
    <t>01.25</t>
  </si>
  <si>
    <t>выращивание рассады</t>
  </si>
  <si>
    <t>01.42.1.</t>
  </si>
  <si>
    <t>Разведение лошадей и прочих животных семейства</t>
  </si>
  <si>
    <t>02.40</t>
  </si>
  <si>
    <t>Предоставление услуг в области лесоводства и лесозаготовок</t>
  </si>
  <si>
    <t>08.11.2</t>
  </si>
  <si>
    <t>Добыча и первичная обработка известняка и гипсового камня</t>
  </si>
  <si>
    <t>08.12.</t>
  </si>
  <si>
    <t>10.61.2</t>
  </si>
  <si>
    <t>Производство муки из зерновых культур</t>
  </si>
  <si>
    <t>16.1</t>
  </si>
  <si>
    <t>Производство прочих деревянных изделий; производство изделий из пробки, соломки и материалов для плетения</t>
  </si>
  <si>
    <t>20.17</t>
  </si>
  <si>
    <t>Производство синтетического каучука в первичных формах</t>
  </si>
  <si>
    <t>Производство замков и петель</t>
  </si>
  <si>
    <t>30.30.3</t>
  </si>
  <si>
    <t>Производство вертолетов, самолетов и прочих летательных аппаратов</t>
  </si>
  <si>
    <t>35.3</t>
  </si>
  <si>
    <t>Строительство гидротехнических сооружений</t>
  </si>
  <si>
    <t>43.99.2</t>
  </si>
  <si>
    <t>Работы по установке строительных лесов и подмостей</t>
  </si>
  <si>
    <t xml:space="preserve"> Мойка автотранспортных средств, полирование и предоставление аналогичных услуг</t>
  </si>
  <si>
    <t>46.74.1</t>
  </si>
  <si>
    <t>Торговля оптовая скобяными изделиями</t>
  </si>
  <si>
    <t>47</t>
  </si>
  <si>
    <t xml:space="preserve"> Торговля розничная обувью и изделиями из кожи в специализированных магазинах</t>
  </si>
  <si>
    <t>47.78.6</t>
  </si>
  <si>
    <t>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</si>
  <si>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49.10.1</t>
  </si>
  <si>
    <t>Регулярные перевозки пассажиров прочим сухопутным транспортом в городском и пригородном сообщении</t>
  </si>
  <si>
    <t>Перевозка пассажиров автобусами в городском и пригородном сообщении по заказам, за исключением перевозки арендованными автобусами с водителем и по туристическим или экскурсионным маршрутам</t>
  </si>
  <si>
    <t xml:space="preserve"> Деятельность по складированию и хранению</t>
  </si>
  <si>
    <t>52.2</t>
  </si>
  <si>
    <t>Деятельность транспортная вспомогательная</t>
  </si>
  <si>
    <t>56.29.3</t>
  </si>
  <si>
    <t>Деятельность по доставке продуктов питания учебным, спортивным и прочим учреждениям (по льготным ценам)</t>
  </si>
  <si>
    <t xml:space="preserve"> Деятельность по обработке данных, предоставление услуг по размещению информации и связанная с этим деятельность</t>
  </si>
  <si>
    <t>66.19.5</t>
  </si>
  <si>
    <t>Предоставление услуг по хранению ценностей, депозитарная деятельность</t>
  </si>
  <si>
    <t xml:space="preserve">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</si>
  <si>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71.12.41</t>
  </si>
  <si>
    <t>Деятельность геодезическая, кроме создания геодезической, нивелирной и гравиметрической сетей</t>
  </si>
  <si>
    <t>77.11.</t>
  </si>
  <si>
    <t xml:space="preserve"> Деятельность по предоставлению экскурсионных туристических услуг</t>
  </si>
  <si>
    <t>84.11.4</t>
  </si>
  <si>
    <t>Управление финансовой деятельностью и деятельностью в сфере налогообложения</t>
  </si>
  <si>
    <t>84.22</t>
  </si>
  <si>
    <t>Деятельность, связанная с обеспечением военной безопасности</t>
  </si>
  <si>
    <t xml:space="preserve"> Образование начальное общее</t>
  </si>
  <si>
    <t>85.22</t>
  </si>
  <si>
    <t>85.23</t>
  </si>
  <si>
    <t>Подготовка кадров высшей квалификации</t>
  </si>
  <si>
    <t xml:space="preserve"> Образование дополнительное детей и взрослых прочее, не включенное в другие группировки</t>
  </si>
  <si>
    <t>93.29.1</t>
  </si>
  <si>
    <t>Деятельность парков отдыха и пляжей</t>
  </si>
  <si>
    <t xml:space="preserve">Количество индивидуальных предпринимателей и юридических лиц муниципального образования "Красноярский район" по виду экономической деятельности </t>
  </si>
  <si>
    <t xml:space="preserve"> Производство колбасных изделий</t>
  </si>
  <si>
    <t>Работы по монтажу стальных строит ельных конструкций</t>
  </si>
  <si>
    <t xml:space="preserve"> Торговля легковыми автомобилями и грузовыми автомобилями малой грузоподъемности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</si>
  <si>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</si>
  <si>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 Торговля розничная фруктами и овощами в специализированных магазинах</t>
  </si>
  <si>
    <t xml:space="preserve"> Торговля розничная мебелью, осветительными приборами и прочими бытовыми изделиями в специализированных магазинах</t>
  </si>
  <si>
    <t xml:space="preserve"> Торговля розничная в нестационарных торговых объектах и на рынках прочими товарами</t>
  </si>
  <si>
    <t xml:space="preserve"> Торговля розничная прочая вне магазинов, палаток, рынков</t>
  </si>
  <si>
    <t>Количество индивидуальных предпринимателей и юридических лиц по виду экономической деятельности, заявленному основным на территтории  Камызякского  района</t>
  </si>
  <si>
    <t xml:space="preserve">Сведения об индивидуальных предпринимателей и юридических лиц, осуществляющих деятельность на территтории  Икрянинского  района, в разрезе видов  экономической деятельности </t>
  </si>
  <si>
    <t>Количество индивидуальных предпринимателей и юридических лиц по виду экономической деятельности, заявленному основным на территории Енотаевского района</t>
  </si>
  <si>
    <r>
      <t xml:space="preserve">Бизнес-Компас «Астраханский» – это информационный ресурс для начинающих предпринимателей, которые хотят открыть или расширить свой бизнес в Астраханской области.
Базовым принципом открытия своего дела с помощью данного сервиса является поиск и заполнение свободной рыночной ниши в сфере выбранного бизнеса. Пользователь ресурса на бесплатной основе получает возможность выбрать незанятый бизнес в любом районе Астраханской области.
Сведения для ресурса Бизнес-Компас «Астраханский» собраны на основе официальных статистических данных.
</t>
    </r>
    <r>
      <rPr>
        <b/>
        <sz val="18"/>
        <color rgb="FF006100"/>
        <rFont val="Calibri"/>
        <family val="2"/>
        <charset val="204"/>
        <scheme val="minor"/>
      </rPr>
      <t>Для просмотра сведений по выбранному району Астраханской области необходимо перейти на соответствующую закладку с названием района.</t>
    </r>
    <r>
      <rPr>
        <sz val="18"/>
        <color rgb="FF006100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</si>
</sst>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8"/>
      <color rgb="FF006100"/>
      <name val="Calibri"/>
      <family val="2"/>
      <charset val="204"/>
      <scheme val="minor"/>
    </font>
    <font>
      <b/>
      <sz val="18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13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Alignment="0"/>
    <xf numFmtId="0" fontId="33" fillId="15" borderId="0" applyNumberFormat="0" applyBorder="0" applyAlignment="0" applyProtection="0"/>
  </cellStyleXfs>
  <cellXfs count="376">
    <xf numFmtId="0" fontId="0" fillId="0" borderId="0" xfId="0"/>
    <xf numFmtId="0" fontId="0" fillId="0" borderId="0" xfId="0" applyAlignment="1">
      <alignment vertical="top" wrapText="1"/>
    </xf>
    <xf numFmtId="0" fontId="2" fillId="0" borderId="0" xfId="1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vertical="top" wrapText="1"/>
    </xf>
    <xf numFmtId="49" fontId="7" fillId="0" borderId="0" xfId="2" applyNumberFormat="1" applyFont="1" applyBorder="1" applyAlignment="1">
      <alignment horizontal="center" vertical="top"/>
    </xf>
    <xf numFmtId="49" fontId="8" fillId="3" borderId="0" xfId="2" applyNumberFormat="1" applyFont="1" applyFill="1" applyBorder="1" applyAlignment="1">
      <alignment vertical="top"/>
    </xf>
    <xf numFmtId="49" fontId="8" fillId="3" borderId="0" xfId="2" applyNumberFormat="1" applyFont="1" applyFill="1" applyBorder="1" applyAlignment="1">
      <alignment vertical="center"/>
    </xf>
    <xf numFmtId="1" fontId="7" fillId="0" borderId="1" xfId="2" applyNumberFormat="1" applyFont="1" applyBorder="1" applyAlignment="1">
      <alignment horizontal="center" vertical="top"/>
    </xf>
    <xf numFmtId="1" fontId="7" fillId="2" borderId="1" xfId="2" applyNumberFormat="1" applyFont="1" applyFill="1" applyBorder="1" applyAlignment="1">
      <alignment horizontal="center" vertical="top"/>
    </xf>
    <xf numFmtId="49" fontId="7" fillId="0" borderId="1" xfId="2" applyNumberFormat="1" applyFont="1" applyBorder="1" applyAlignment="1">
      <alignment horizontal="left" vertical="top"/>
    </xf>
    <xf numFmtId="49" fontId="8" fillId="3" borderId="1" xfId="2" applyNumberFormat="1" applyFont="1" applyFill="1" applyBorder="1" applyAlignment="1">
      <alignment horizontal="left" vertical="top"/>
    </xf>
    <xf numFmtId="49" fontId="8" fillId="3" borderId="4" xfId="2" applyNumberFormat="1" applyFont="1" applyFill="1" applyBorder="1" applyAlignment="1">
      <alignment vertical="top"/>
    </xf>
    <xf numFmtId="49" fontId="7" fillId="2" borderId="1" xfId="2" applyNumberFormat="1" applyFont="1" applyFill="1" applyBorder="1" applyAlignment="1">
      <alignment horizontal="left" vertical="top"/>
    </xf>
    <xf numFmtId="1" fontId="7" fillId="0" borderId="2" xfId="2" applyNumberFormat="1" applyFont="1" applyBorder="1" applyAlignment="1">
      <alignment horizontal="center" vertical="top"/>
    </xf>
    <xf numFmtId="1" fontId="8" fillId="3" borderId="1" xfId="2" applyNumberFormat="1" applyFont="1" applyFill="1" applyBorder="1" applyAlignment="1">
      <alignment horizontal="justify" vertical="center"/>
    </xf>
    <xf numFmtId="49" fontId="8" fillId="3" borderId="1" xfId="2" applyNumberFormat="1" applyFont="1" applyFill="1" applyBorder="1" applyAlignment="1">
      <alignment vertical="center"/>
    </xf>
    <xf numFmtId="49" fontId="8" fillId="3" borderId="1" xfId="2" applyNumberFormat="1" applyFont="1" applyFill="1" applyBorder="1" applyAlignment="1">
      <alignment vertical="top"/>
    </xf>
    <xf numFmtId="1" fontId="7" fillId="2" borderId="2" xfId="2" applyNumberFormat="1" applyFont="1" applyFill="1" applyBorder="1" applyAlignment="1">
      <alignment horizontal="center" vertical="top"/>
    </xf>
    <xf numFmtId="1" fontId="4" fillId="0" borderId="1" xfId="2" applyNumberFormat="1" applyFont="1" applyBorder="1" applyAlignment="1">
      <alignment horizontal="center" vertical="top"/>
    </xf>
    <xf numFmtId="1" fontId="4" fillId="2" borderId="1" xfId="2" applyNumberFormat="1" applyFont="1" applyFill="1" applyBorder="1" applyAlignment="1">
      <alignment horizontal="center" vertical="top"/>
    </xf>
    <xf numFmtId="49" fontId="8" fillId="3" borderId="2" xfId="2" applyNumberFormat="1" applyFont="1" applyFill="1" applyBorder="1" applyAlignment="1">
      <alignment vertical="top"/>
    </xf>
    <xf numFmtId="49" fontId="4" fillId="2" borderId="1" xfId="2" applyNumberFormat="1" applyFont="1" applyFill="1" applyBorder="1" applyAlignment="1">
      <alignment horizontal="left"/>
    </xf>
    <xf numFmtId="49" fontId="7" fillId="0" borderId="9" xfId="2" applyNumberFormat="1" applyFont="1" applyBorder="1" applyAlignment="1">
      <alignment vertical="top"/>
    </xf>
    <xf numFmtId="1" fontId="4" fillId="0" borderId="2" xfId="2" applyNumberFormat="1" applyFont="1" applyBorder="1" applyAlignment="1">
      <alignment horizontal="center" vertical="top"/>
    </xf>
    <xf numFmtId="49" fontId="8" fillId="3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top"/>
    </xf>
    <xf numFmtId="49" fontId="4" fillId="0" borderId="1" xfId="2" applyNumberFormat="1" applyFont="1" applyFill="1" applyBorder="1" applyAlignment="1">
      <alignment horizontal="left"/>
    </xf>
    <xf numFmtId="49" fontId="7" fillId="0" borderId="7" xfId="2" applyNumberFormat="1" applyFont="1" applyFill="1" applyBorder="1" applyAlignment="1">
      <alignment horizontal="left" vertical="top"/>
    </xf>
    <xf numFmtId="1" fontId="7" fillId="0" borderId="7" xfId="2" applyNumberFormat="1" applyFont="1" applyFill="1" applyBorder="1" applyAlignment="1">
      <alignment horizontal="center" vertical="top"/>
    </xf>
    <xf numFmtId="1" fontId="7" fillId="0" borderId="1" xfId="2" applyNumberFormat="1" applyFont="1" applyFill="1" applyBorder="1" applyAlignment="1">
      <alignment horizontal="center" vertical="top"/>
    </xf>
    <xf numFmtId="49" fontId="4" fillId="0" borderId="1" xfId="2" applyNumberFormat="1" applyFont="1" applyFill="1" applyBorder="1" applyAlignment="1">
      <alignment horizontal="left" vertical="top"/>
    </xf>
    <xf numFmtId="49" fontId="9" fillId="2" borderId="1" xfId="2" applyNumberFormat="1" applyFont="1" applyFill="1" applyBorder="1" applyAlignment="1">
      <alignment vertical="top"/>
    </xf>
    <xf numFmtId="1" fontId="7" fillId="3" borderId="1" xfId="2" applyNumberFormat="1" applyFont="1" applyFill="1" applyBorder="1" applyAlignment="1">
      <alignment horizontal="center" vertical="top"/>
    </xf>
    <xf numFmtId="1" fontId="7" fillId="3" borderId="7" xfId="2" applyNumberFormat="1" applyFont="1" applyFill="1" applyBorder="1" applyAlignment="1">
      <alignment horizontal="center" vertical="top"/>
    </xf>
    <xf numFmtId="1" fontId="7" fillId="3" borderId="2" xfId="2" applyNumberFormat="1" applyFont="1" applyFill="1" applyBorder="1" applyAlignment="1">
      <alignment horizontal="center" vertical="top"/>
    </xf>
    <xf numFmtId="1" fontId="7" fillId="3" borderId="8" xfId="2" applyNumberFormat="1" applyFont="1" applyFill="1" applyBorder="1" applyAlignment="1">
      <alignment horizontal="center" vertical="top"/>
    </xf>
    <xf numFmtId="1" fontId="4" fillId="0" borderId="1" xfId="2" applyNumberFormat="1" applyFont="1" applyFill="1" applyBorder="1" applyAlignment="1">
      <alignment horizontal="center" vertical="top"/>
    </xf>
    <xf numFmtId="1" fontId="4" fillId="0" borderId="1" xfId="2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0" borderId="7" xfId="2" applyNumberFormat="1" applyFont="1" applyFill="1" applyBorder="1" applyAlignment="1">
      <alignment horizontal="center" vertical="top"/>
    </xf>
    <xf numFmtId="0" fontId="4" fillId="0" borderId="1" xfId="2" applyFont="1" applyBorder="1" applyAlignment="1">
      <alignment vertical="top"/>
    </xf>
    <xf numFmtId="0" fontId="7" fillId="0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justify" vertical="center"/>
    </xf>
    <xf numFmtId="1" fontId="8" fillId="3" borderId="0" xfId="2" applyNumberFormat="1" applyFont="1" applyFill="1" applyBorder="1" applyAlignment="1">
      <alignment horizontal="justify" vertical="center"/>
    </xf>
    <xf numFmtId="0" fontId="7" fillId="0" borderId="1" xfId="2" applyFont="1" applyFill="1" applyBorder="1" applyAlignment="1">
      <alignment horizontal="justify" vertical="center"/>
    </xf>
    <xf numFmtId="0" fontId="4" fillId="0" borderId="1" xfId="2" applyFont="1" applyFill="1" applyBorder="1" applyAlignment="1">
      <alignment horizontal="justify" vertical="center"/>
    </xf>
    <xf numFmtId="0" fontId="7" fillId="0" borderId="1" xfId="2" applyFont="1" applyBorder="1" applyAlignment="1">
      <alignment horizontal="justify" vertical="center"/>
    </xf>
    <xf numFmtId="0" fontId="7" fillId="0" borderId="2" xfId="2" applyFont="1" applyBorder="1" applyAlignment="1">
      <alignment horizontal="justify" vertical="center"/>
    </xf>
    <xf numFmtId="0" fontId="7" fillId="0" borderId="7" xfId="2" applyFont="1" applyFill="1" applyBorder="1" applyAlignment="1">
      <alignment horizontal="justify" vertical="center"/>
    </xf>
    <xf numFmtId="0" fontId="4" fillId="2" borderId="1" xfId="2" applyFont="1" applyFill="1" applyBorder="1" applyAlignment="1">
      <alignment horizontal="justify" vertical="center"/>
    </xf>
    <xf numFmtId="1" fontId="9" fillId="2" borderId="1" xfId="2" applyNumberFormat="1" applyFont="1" applyFill="1" applyBorder="1" applyAlignment="1">
      <alignment horizontal="justify" vertical="center"/>
    </xf>
    <xf numFmtId="0" fontId="7" fillId="2" borderId="1" xfId="2" applyFont="1" applyFill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3" fillId="0" borderId="1" xfId="2" applyBorder="1" applyAlignment="1">
      <alignment horizontal="justify" vertical="center"/>
    </xf>
    <xf numFmtId="0" fontId="3" fillId="0" borderId="0" xfId="2" applyAlignment="1">
      <alignment horizontal="justify" vertical="center"/>
    </xf>
    <xf numFmtId="49" fontId="9" fillId="3" borderId="6" xfId="2" applyNumberFormat="1" applyFont="1" applyFill="1" applyBorder="1" applyAlignment="1">
      <alignment horizontal="justify" vertical="center"/>
    </xf>
    <xf numFmtId="1" fontId="8" fillId="3" borderId="2" xfId="2" applyNumberFormat="1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vertical="top"/>
    </xf>
    <xf numFmtId="1" fontId="8" fillId="3" borderId="0" xfId="0" applyNumberFormat="1" applyFont="1" applyFill="1" applyBorder="1" applyAlignment="1">
      <alignment vertical="top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49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49" fontId="8" fillId="3" borderId="0" xfId="0" applyNumberFormat="1" applyFont="1" applyFill="1" applyBorder="1" applyAlignment="1">
      <alignment vertical="center"/>
    </xf>
    <xf numFmtId="1" fontId="8" fillId="3" borderId="1" xfId="0" applyNumberFormat="1" applyFont="1" applyFill="1" applyBorder="1" applyAlignment="1">
      <alignment vertical="center"/>
    </xf>
    <xf numFmtId="1" fontId="8" fillId="3" borderId="0" xfId="0" applyNumberFormat="1" applyFont="1" applyFill="1" applyBorder="1" applyAlignment="1">
      <alignment horizontal="justify" vertical="center"/>
    </xf>
    <xf numFmtId="1" fontId="8" fillId="3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top"/>
    </xf>
    <xf numFmtId="1" fontId="24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/>
    </xf>
    <xf numFmtId="1" fontId="25" fillId="2" borderId="1" xfId="0" applyNumberFormat="1" applyFont="1" applyFill="1" applyBorder="1" applyAlignment="1">
      <alignment horizontal="center" vertical="top"/>
    </xf>
    <xf numFmtId="1" fontId="8" fillId="3" borderId="2" xfId="0" applyNumberFormat="1" applyFont="1" applyFill="1" applyBorder="1" applyAlignment="1">
      <alignment vertical="center" wrapText="1"/>
    </xf>
    <xf numFmtId="1" fontId="25" fillId="2" borderId="2" xfId="0" applyNumberFormat="1" applyFont="1" applyFill="1" applyBorder="1" applyAlignment="1">
      <alignment horizontal="center" vertical="top"/>
    </xf>
    <xf numFmtId="1" fontId="8" fillId="3" borderId="1" xfId="0" applyNumberFormat="1" applyFont="1" applyFill="1" applyBorder="1" applyAlignment="1">
      <alignment horizontal="justify" vertical="center"/>
    </xf>
    <xf numFmtId="1" fontId="25" fillId="0" borderId="7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1" fontId="8" fillId="3" borderId="0" xfId="0" applyNumberFormat="1" applyFont="1" applyFill="1" applyBorder="1" applyAlignment="1">
      <alignment vertical="center" wrapText="1"/>
    </xf>
    <xf numFmtId="49" fontId="9" fillId="3" borderId="6" xfId="0" applyNumberFormat="1" applyFont="1" applyFill="1" applyBorder="1" applyAlignment="1">
      <alignment vertical="top"/>
    </xf>
    <xf numFmtId="1" fontId="6" fillId="2" borderId="1" xfId="0" applyNumberFormat="1" applyFont="1" applyFill="1" applyBorder="1" applyAlignment="1">
      <alignment horizontal="center" vertical="top"/>
    </xf>
    <xf numFmtId="1" fontId="8" fillId="3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" fontId="8" fillId="3" borderId="0" xfId="0" applyNumberFormat="1" applyFont="1" applyFill="1" applyBorder="1" applyAlignment="1">
      <alignment vertical="top" wrapText="1"/>
    </xf>
    <xf numFmtId="1" fontId="25" fillId="0" borderId="8" xfId="0" applyNumberFormat="1" applyFont="1" applyBorder="1" applyAlignment="1">
      <alignment horizontal="center" vertical="top"/>
    </xf>
    <xf numFmtId="1" fontId="25" fillId="0" borderId="1" xfId="0" applyNumberFormat="1" applyFont="1" applyFill="1" applyBorder="1" applyAlignment="1">
      <alignment horizontal="center" vertical="top"/>
    </xf>
    <xf numFmtId="1" fontId="8" fillId="3" borderId="1" xfId="0" applyNumberFormat="1" applyFont="1" applyFill="1" applyBorder="1" applyAlignment="1">
      <alignment vertical="top"/>
    </xf>
    <xf numFmtId="1" fontId="25" fillId="0" borderId="2" xfId="0" applyNumberFormat="1" applyFont="1" applyBorder="1" applyAlignment="1">
      <alignment horizontal="center" vertical="top"/>
    </xf>
    <xf numFmtId="1" fontId="7" fillId="6" borderId="2" xfId="0" applyNumberFormat="1" applyFont="1" applyFill="1" applyBorder="1" applyAlignment="1">
      <alignment vertical="top"/>
    </xf>
    <xf numFmtId="1" fontId="7" fillId="2" borderId="2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/>
    </xf>
    <xf numFmtId="1" fontId="7" fillId="6" borderId="1" xfId="0" applyNumberFormat="1" applyFont="1" applyFill="1" applyBorder="1" applyAlignment="1">
      <alignment horizontal="center" vertical="top"/>
    </xf>
    <xf numFmtId="1" fontId="4" fillId="6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Border="1" applyAlignment="1">
      <alignment horizontal="left" vertical="top"/>
    </xf>
    <xf numFmtId="1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left" vertical="top"/>
    </xf>
    <xf numFmtId="0" fontId="23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vertical="top"/>
    </xf>
    <xf numFmtId="1" fontId="8" fillId="3" borderId="8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vertical="top"/>
    </xf>
    <xf numFmtId="49" fontId="7" fillId="0" borderId="0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vertical="top"/>
    </xf>
    <xf numFmtId="1" fontId="23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top"/>
    </xf>
    <xf numFmtId="49" fontId="7" fillId="2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1" fontId="9" fillId="2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vertical="top"/>
    </xf>
    <xf numFmtId="1" fontId="23" fillId="0" borderId="2" xfId="0" applyNumberFormat="1" applyFont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justify" vertical="distributed" wrapText="1"/>
    </xf>
    <xf numFmtId="0" fontId="14" fillId="0" borderId="1" xfId="0" applyNumberFormat="1" applyFont="1" applyFill="1" applyBorder="1" applyAlignment="1">
      <alignment horizontal="justify" vertical="distributed" wrapText="1"/>
    </xf>
    <xf numFmtId="49" fontId="14" fillId="0" borderId="1" xfId="0" applyNumberFormat="1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14" fillId="0" borderId="1" xfId="0" applyFont="1" applyBorder="1" applyAlignment="1">
      <alignment horizontal="justify" vertical="distributed" wrapText="1"/>
    </xf>
    <xf numFmtId="0" fontId="4" fillId="0" borderId="1" xfId="0" applyFont="1" applyBorder="1" applyAlignment="1">
      <alignment horizontal="justify" vertical="distributed" wrapText="1"/>
    </xf>
    <xf numFmtId="0" fontId="4" fillId="0" borderId="1" xfId="0" applyNumberFormat="1" applyFont="1" applyFill="1" applyBorder="1" applyAlignment="1">
      <alignment horizontal="justify" vertical="distributed" wrapText="1"/>
    </xf>
    <xf numFmtId="0" fontId="6" fillId="0" borderId="1" xfId="0" applyFont="1" applyFill="1" applyBorder="1" applyAlignment="1">
      <alignment horizontal="justify" vertical="distributed" wrapText="1"/>
    </xf>
    <xf numFmtId="0" fontId="0" fillId="0" borderId="0" xfId="0" applyNumberFormat="1" applyAlignment="1">
      <alignment horizontal="justify" vertical="distributed" wrapText="1"/>
    </xf>
    <xf numFmtId="0" fontId="11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16" fontId="14" fillId="5" borderId="1" xfId="0" applyNumberFormat="1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17" fontId="14" fillId="5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 vertical="top"/>
    </xf>
    <xf numFmtId="1" fontId="24" fillId="7" borderId="1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10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1" fontId="7" fillId="3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/>
    </xf>
    <xf numFmtId="0" fontId="4" fillId="0" borderId="0" xfId="1" applyFont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49" fontId="28" fillId="9" borderId="0" xfId="0" applyNumberFormat="1" applyFont="1" applyFill="1" applyBorder="1" applyAlignment="1">
      <alignment vertical="top" wrapText="1"/>
    </xf>
    <xf numFmtId="1" fontId="28" fillId="9" borderId="0" xfId="0" applyNumberFormat="1" applyFont="1" applyFill="1" applyBorder="1" applyAlignment="1">
      <alignment vertical="top" wrapText="1"/>
    </xf>
    <xf numFmtId="1" fontId="28" fillId="6" borderId="2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9" fontId="29" fillId="10" borderId="1" xfId="0" applyNumberFormat="1" applyFont="1" applyFill="1" applyBorder="1" applyAlignment="1">
      <alignment horizontal="left" vertical="top"/>
    </xf>
    <xf numFmtId="0" fontId="29" fillId="10" borderId="1" xfId="0" applyFont="1" applyFill="1" applyBorder="1" applyAlignment="1">
      <alignment vertical="top" wrapText="1"/>
    </xf>
    <xf numFmtId="1" fontId="28" fillId="6" borderId="1" xfId="0" applyNumberFormat="1" applyFont="1" applyFill="1" applyBorder="1" applyAlignment="1">
      <alignment horizontal="center" vertical="center"/>
    </xf>
    <xf numFmtId="1" fontId="23" fillId="6" borderId="1" xfId="0" applyNumberFormat="1" applyFont="1" applyFill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1" fontId="23" fillId="6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49" fontId="28" fillId="9" borderId="0" xfId="0" applyNumberFormat="1" applyFont="1" applyFill="1" applyBorder="1" applyAlignment="1">
      <alignment vertical="top"/>
    </xf>
    <xf numFmtId="1" fontId="28" fillId="3" borderId="2" xfId="0" applyNumberFormat="1" applyFont="1" applyFill="1" applyBorder="1" applyAlignment="1">
      <alignment horizontal="center" vertical="center"/>
    </xf>
    <xf numFmtId="1" fontId="28" fillId="6" borderId="2" xfId="0" applyNumberFormat="1" applyFont="1" applyFill="1" applyBorder="1" applyAlignment="1">
      <alignment horizontal="center" vertical="center"/>
    </xf>
    <xf numFmtId="49" fontId="29" fillId="10" borderId="0" xfId="0" applyNumberFormat="1" applyFont="1" applyFill="1" applyBorder="1" applyAlignment="1">
      <alignment horizontal="left" vertical="top"/>
    </xf>
    <xf numFmtId="0" fontId="30" fillId="0" borderId="1" xfId="0" applyFont="1" applyBorder="1" applyAlignment="1">
      <alignment wrapText="1"/>
    </xf>
    <xf numFmtId="1" fontId="23" fillId="6" borderId="8" xfId="0" applyNumberFormat="1" applyFont="1" applyFill="1" applyBorder="1" applyAlignment="1">
      <alignment horizontal="center" vertical="center" wrapText="1"/>
    </xf>
    <xf numFmtId="1" fontId="28" fillId="6" borderId="8" xfId="0" applyNumberFormat="1" applyFont="1" applyFill="1" applyBorder="1" applyAlignment="1">
      <alignment horizontal="center" vertical="center"/>
    </xf>
    <xf numFmtId="1" fontId="28" fillId="3" borderId="1" xfId="0" applyNumberFormat="1" applyFont="1" applyFill="1" applyBorder="1" applyAlignment="1">
      <alignment horizontal="center" vertical="center"/>
    </xf>
    <xf numFmtId="49" fontId="28" fillId="9" borderId="0" xfId="0" applyNumberFormat="1" applyFont="1" applyFill="1" applyBorder="1" applyAlignment="1">
      <alignment vertical="center"/>
    </xf>
    <xf numFmtId="1" fontId="28" fillId="9" borderId="8" xfId="0" applyNumberFormat="1" applyFont="1" applyFill="1" applyBorder="1" applyAlignment="1">
      <alignment vertical="center" wrapText="1"/>
    </xf>
    <xf numFmtId="1" fontId="28" fillId="3" borderId="8" xfId="0" applyNumberFormat="1" applyFont="1" applyFill="1" applyBorder="1" applyAlignment="1">
      <alignment horizontal="center" vertical="center"/>
    </xf>
    <xf numFmtId="49" fontId="28" fillId="9" borderId="1" xfId="0" applyNumberFormat="1" applyFont="1" applyFill="1" applyBorder="1" applyAlignment="1">
      <alignment vertical="center"/>
    </xf>
    <xf numFmtId="1" fontId="28" fillId="9" borderId="1" xfId="0" applyNumberFormat="1" applyFont="1" applyFill="1" applyBorder="1" applyAlignment="1">
      <alignment vertical="center" wrapText="1"/>
    </xf>
    <xf numFmtId="1" fontId="28" fillId="3" borderId="7" xfId="0" applyNumberFormat="1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vertical="top" wrapText="1"/>
    </xf>
    <xf numFmtId="49" fontId="29" fillId="0" borderId="1" xfId="0" applyNumberFormat="1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49" fontId="29" fillId="10" borderId="1" xfId="0" applyNumberFormat="1" applyFont="1" applyFill="1" applyBorder="1" applyAlignment="1">
      <alignment vertical="top"/>
    </xf>
    <xf numFmtId="1" fontId="28" fillId="9" borderId="0" xfId="0" applyNumberFormat="1" applyFont="1" applyFill="1" applyBorder="1" applyAlignment="1">
      <alignment vertical="center" wrapText="1"/>
    </xf>
    <xf numFmtId="49" fontId="28" fillId="9" borderId="4" xfId="0" applyNumberFormat="1" applyFont="1" applyFill="1" applyBorder="1" applyAlignment="1">
      <alignment vertical="top"/>
    </xf>
    <xf numFmtId="49" fontId="31" fillId="9" borderId="6" xfId="0" applyNumberFormat="1" applyFont="1" applyFill="1" applyBorder="1" applyAlignment="1">
      <alignment vertical="top" wrapText="1"/>
    </xf>
    <xf numFmtId="49" fontId="28" fillId="9" borderId="1" xfId="0" applyNumberFormat="1" applyFont="1" applyFill="1" applyBorder="1" applyAlignment="1">
      <alignment horizontal="left" vertical="top"/>
    </xf>
    <xf numFmtId="1" fontId="28" fillId="9" borderId="1" xfId="0" applyNumberFormat="1" applyFont="1" applyFill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3" borderId="0" xfId="0" applyNumberFormat="1" applyFont="1" applyFill="1" applyBorder="1" applyAlignment="1">
      <alignment vertical="top" wrapText="1"/>
    </xf>
    <xf numFmtId="1" fontId="23" fillId="10" borderId="1" xfId="0" applyNumberFormat="1" applyFont="1" applyFill="1" applyBorder="1" applyAlignment="1">
      <alignment horizontal="center" vertical="center"/>
    </xf>
    <xf numFmtId="49" fontId="29" fillId="10" borderId="2" xfId="0" applyNumberFormat="1" applyFont="1" applyFill="1" applyBorder="1" applyAlignment="1">
      <alignment horizontal="left" vertical="top"/>
    </xf>
    <xf numFmtId="0" fontId="29" fillId="10" borderId="2" xfId="0" applyFont="1" applyFill="1" applyBorder="1" applyAlignment="1">
      <alignment vertical="top" wrapText="1"/>
    </xf>
    <xf numFmtId="1" fontId="23" fillId="6" borderId="2" xfId="0" applyNumberFormat="1" applyFont="1" applyFill="1" applyBorder="1" applyAlignment="1">
      <alignment horizontal="center" vertical="center" wrapText="1"/>
    </xf>
    <xf numFmtId="1" fontId="23" fillId="10" borderId="2" xfId="0" applyNumberFormat="1" applyFont="1" applyFill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49" fontId="29" fillId="10" borderId="7" xfId="0" applyNumberFormat="1" applyFont="1" applyFill="1" applyBorder="1" applyAlignment="1">
      <alignment horizontal="left" vertical="top"/>
    </xf>
    <xf numFmtId="0" fontId="29" fillId="10" borderId="7" xfId="0" applyFont="1" applyFill="1" applyBorder="1" applyAlignment="1">
      <alignment vertical="top" wrapText="1"/>
    </xf>
    <xf numFmtId="1" fontId="23" fillId="6" borderId="7" xfId="0" applyNumberFormat="1" applyFont="1" applyFill="1" applyBorder="1" applyAlignment="1">
      <alignment horizontal="center" vertical="center" wrapText="1"/>
    </xf>
    <xf numFmtId="1" fontId="28" fillId="6" borderId="7" xfId="0" applyNumberFormat="1" applyFont="1" applyFill="1" applyBorder="1" applyAlignment="1">
      <alignment horizontal="center" vertical="center"/>
    </xf>
    <xf numFmtId="1" fontId="23" fillId="10" borderId="7" xfId="0" applyNumberFormat="1" applyFont="1" applyFill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49" fontId="28" fillId="9" borderId="1" xfId="0" applyNumberFormat="1" applyFont="1" applyFill="1" applyBorder="1" applyAlignment="1">
      <alignment vertical="top"/>
    </xf>
    <xf numFmtId="1" fontId="32" fillId="6" borderId="1" xfId="0" applyNumberFormat="1" applyFont="1" applyFill="1" applyBorder="1" applyAlignment="1">
      <alignment horizontal="left" vertical="top"/>
    </xf>
    <xf numFmtId="1" fontId="6" fillId="6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right"/>
    </xf>
    <xf numFmtId="0" fontId="4" fillId="11" borderId="11" xfId="0" applyFont="1" applyFill="1" applyBorder="1" applyAlignment="1">
      <alignment horizontal="center" vertical="center" wrapText="1"/>
    </xf>
    <xf numFmtId="1" fontId="6" fillId="11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4" fillId="11" borderId="11" xfId="0" applyNumberFormat="1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left" vertical="center" wrapText="1"/>
    </xf>
    <xf numFmtId="1" fontId="4" fillId="11" borderId="11" xfId="0" applyNumberFormat="1" applyFont="1" applyFill="1" applyBorder="1" applyAlignment="1">
      <alignment horizontal="center" vertical="top"/>
    </xf>
    <xf numFmtId="49" fontId="32" fillId="12" borderId="0" xfId="0" applyNumberFormat="1" applyFont="1" applyFill="1" applyBorder="1" applyAlignment="1">
      <alignment horizontal="left" vertical="top"/>
    </xf>
    <xf numFmtId="1" fontId="32" fillId="12" borderId="0" xfId="0" applyNumberFormat="1" applyFont="1" applyFill="1" applyBorder="1" applyAlignment="1">
      <alignment vertical="top"/>
    </xf>
    <xf numFmtId="1" fontId="32" fillId="12" borderId="12" xfId="0" applyNumberFormat="1" applyFont="1" applyFill="1" applyBorder="1" applyAlignment="1">
      <alignment horizontal="center" vertical="center"/>
    </xf>
    <xf numFmtId="49" fontId="29" fillId="13" borderId="11" xfId="0" applyNumberFormat="1" applyFont="1" applyFill="1" applyBorder="1" applyAlignment="1">
      <alignment horizontal="left" vertical="top"/>
    </xf>
    <xf numFmtId="0" fontId="29" fillId="13" borderId="11" xfId="0" applyFont="1" applyFill="1" applyBorder="1" applyAlignment="1">
      <alignment horizontal="left" vertical="top" wrapText="1"/>
    </xf>
    <xf numFmtId="1" fontId="29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32" fillId="14" borderId="11" xfId="0" applyNumberFormat="1" applyFont="1" applyFill="1" applyBorder="1" applyAlignment="1">
      <alignment vertical="top"/>
    </xf>
    <xf numFmtId="1" fontId="29" fillId="14" borderId="11" xfId="0" applyNumberFormat="1" applyFont="1" applyFill="1" applyBorder="1" applyAlignment="1">
      <alignment horizontal="center" vertical="top"/>
    </xf>
    <xf numFmtId="1" fontId="4" fillId="13" borderId="11" xfId="0" applyNumberFormat="1" applyFont="1" applyFill="1" applyBorder="1" applyAlignment="1">
      <alignment horizontal="center" wrapText="1"/>
    </xf>
    <xf numFmtId="1" fontId="29" fillId="13" borderId="11" xfId="0" applyNumberFormat="1" applyFont="1" applyFill="1" applyBorder="1" applyAlignment="1">
      <alignment horizontal="center" vertical="top"/>
    </xf>
    <xf numFmtId="1" fontId="6" fillId="13" borderId="11" xfId="0" applyNumberFormat="1" applyFont="1" applyFill="1" applyBorder="1" applyAlignment="1">
      <alignment horizontal="center" vertical="top"/>
    </xf>
    <xf numFmtId="1" fontId="32" fillId="14" borderId="0" xfId="0" applyNumberFormat="1" applyFont="1" applyFill="1" applyBorder="1" applyAlignment="1">
      <alignment vertical="top"/>
    </xf>
    <xf numFmtId="1" fontId="4" fillId="13" borderId="11" xfId="0" applyNumberFormat="1" applyFont="1" applyFill="1" applyBorder="1" applyAlignment="1">
      <alignment horizontal="center" vertical="top"/>
    </xf>
    <xf numFmtId="49" fontId="32" fillId="12" borderId="0" xfId="0" applyNumberFormat="1" applyFont="1" applyFill="1" applyBorder="1" applyAlignment="1">
      <alignment horizontal="left" vertical="center"/>
    </xf>
    <xf numFmtId="1" fontId="32" fillId="14" borderId="0" xfId="0" applyNumberFormat="1" applyFont="1" applyFill="1" applyBorder="1" applyAlignment="1">
      <alignment vertical="center"/>
    </xf>
    <xf numFmtId="1" fontId="29" fillId="14" borderId="12" xfId="0" applyNumberFormat="1" applyFont="1" applyFill="1" applyBorder="1" applyAlignment="1">
      <alignment horizontal="center" vertical="top"/>
    </xf>
    <xf numFmtId="49" fontId="29" fillId="0" borderId="0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Border="1" applyAlignment="1">
      <alignment vertical="center" wrapText="1"/>
    </xf>
    <xf numFmtId="1" fontId="29" fillId="0" borderId="12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/>
    </xf>
    <xf numFmtId="0" fontId="29" fillId="0" borderId="13" xfId="0" applyFont="1" applyBorder="1"/>
    <xf numFmtId="0" fontId="4" fillId="0" borderId="13" xfId="0" applyFont="1" applyBorder="1" applyAlignment="1">
      <alignment horizontal="center"/>
    </xf>
    <xf numFmtId="0" fontId="29" fillId="0" borderId="13" xfId="0" applyFont="1" applyBorder="1" applyAlignment="1">
      <alignment wrapText="1"/>
    </xf>
    <xf numFmtId="0" fontId="6" fillId="8" borderId="1" xfId="0" applyFont="1" applyFill="1" applyBorder="1" applyAlignment="1">
      <alignment horizontal="center" vertical="top" wrapText="1"/>
    </xf>
    <xf numFmtId="1" fontId="6" fillId="8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vertical="top"/>
    </xf>
    <xf numFmtId="1" fontId="10" fillId="3" borderId="1" xfId="0" applyNumberFormat="1" applyFont="1" applyFill="1" applyBorder="1" applyAlignment="1">
      <alignment vertical="top"/>
    </xf>
    <xf numFmtId="1" fontId="10" fillId="3" borderId="1" xfId="0" applyNumberFormat="1" applyFont="1" applyFill="1" applyBorder="1" applyAlignment="1">
      <alignment horizontal="center" vertical="top"/>
    </xf>
    <xf numFmtId="1" fontId="10" fillId="3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vertical="top"/>
    </xf>
    <xf numFmtId="1" fontId="7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34" fillId="15" borderId="0" xfId="3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left" vertical="top"/>
    </xf>
    <xf numFmtId="1" fontId="8" fillId="3" borderId="5" xfId="0" applyNumberFormat="1" applyFont="1" applyFill="1" applyBorder="1" applyAlignment="1">
      <alignment horizontal="left" vertical="top"/>
    </xf>
    <xf numFmtId="1" fontId="8" fillId="3" borderId="6" xfId="0" applyNumberFormat="1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1" fontId="8" fillId="3" borderId="0" xfId="0" applyNumberFormat="1" applyFont="1" applyFill="1" applyBorder="1" applyAlignment="1">
      <alignment horizontal="left" vertical="top"/>
    </xf>
    <xf numFmtId="1" fontId="8" fillId="3" borderId="10" xfId="0" applyNumberFormat="1" applyFont="1" applyFill="1" applyBorder="1" applyAlignment="1">
      <alignment horizontal="left" vertical="top"/>
    </xf>
    <xf numFmtId="1" fontId="8" fillId="3" borderId="5" xfId="0" applyNumberFormat="1" applyFont="1" applyFill="1" applyBorder="1" applyAlignment="1">
      <alignment horizontal="left" vertical="center"/>
    </xf>
    <xf numFmtId="1" fontId="8" fillId="3" borderId="6" xfId="0" applyNumberFormat="1" applyFont="1" applyFill="1" applyBorder="1" applyAlignment="1">
      <alignment horizontal="left" vertical="center"/>
    </xf>
    <xf numFmtId="1" fontId="22" fillId="6" borderId="4" xfId="0" applyNumberFormat="1" applyFont="1" applyFill="1" applyBorder="1" applyAlignment="1">
      <alignment horizontal="center" vertical="center" wrapText="1"/>
    </xf>
    <xf numFmtId="1" fontId="22" fillId="6" borderId="6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1" fontId="4" fillId="6" borderId="6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Хороший" xfId="3" builtinId="26"/>
  </cellStyles>
  <dxfs count="56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xprofi.ru/spravochnik/okved-2/razdel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sqref="A1:M36"/>
    </sheetView>
  </sheetViews>
  <sheetFormatPr defaultRowHeight="15" x14ac:dyDescent="0.25"/>
  <sheetData>
    <row r="1" spans="1:13" ht="15" customHeight="1" x14ac:dyDescent="0.25">
      <c r="A1" s="331" t="s">
        <v>2892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ht="15" customHeight="1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ht="15" customHeight="1" x14ac:dyDescent="0.25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3" ht="15" customHeight="1" x14ac:dyDescent="0.2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 ht="15" customHeight="1" x14ac:dyDescent="0.25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</row>
    <row r="6" spans="1:13" ht="15" customHeight="1" x14ac:dyDescent="0.25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</row>
    <row r="7" spans="1:13" ht="15" customHeight="1" x14ac:dyDescent="0.25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</row>
    <row r="8" spans="1:13" ht="15" customHeight="1" x14ac:dyDescent="0.25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</row>
    <row r="9" spans="1:13" ht="15" customHeight="1" x14ac:dyDescent="0.25">
      <c r="A9" s="331"/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</row>
    <row r="10" spans="1:13" ht="15" customHeight="1" x14ac:dyDescent="0.25">
      <c r="A10" s="331"/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</row>
    <row r="11" spans="1:13" ht="15" customHeight="1" x14ac:dyDescent="0.25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</row>
    <row r="12" spans="1:13" ht="15" customHeight="1" x14ac:dyDescent="0.25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</row>
    <row r="13" spans="1:13" ht="15" customHeight="1" x14ac:dyDescent="0.25">
      <c r="A13" s="331"/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</row>
    <row r="14" spans="1:13" ht="15" customHeight="1" x14ac:dyDescent="0.25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</row>
    <row r="15" spans="1:13" ht="15" customHeight="1" x14ac:dyDescent="0.25">
      <c r="A15" s="331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</row>
    <row r="16" spans="1:13" ht="15" customHeight="1" x14ac:dyDescent="0.25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</row>
    <row r="17" spans="1:13" ht="15" customHeight="1" x14ac:dyDescent="0.25">
      <c r="A17" s="331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</row>
    <row r="18" spans="1:13" ht="15" customHeight="1" x14ac:dyDescent="0.25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</row>
    <row r="19" spans="1:13" ht="15" customHeight="1" x14ac:dyDescent="0.25">
      <c r="A19" s="331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</row>
    <row r="20" spans="1:13" ht="15" customHeight="1" x14ac:dyDescent="0.25">
      <c r="A20" s="331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</row>
    <row r="21" spans="1:13" ht="15" customHeight="1" x14ac:dyDescent="0.25">
      <c r="A21" s="331"/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</row>
    <row r="22" spans="1:13" ht="15" customHeight="1" x14ac:dyDescent="0.25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</row>
    <row r="23" spans="1:13" ht="15" customHeight="1" x14ac:dyDescent="0.25">
      <c r="A23" s="331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</row>
    <row r="24" spans="1:13" ht="15" customHeight="1" x14ac:dyDescent="0.25">
      <c r="A24" s="331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</row>
    <row r="25" spans="1:13" ht="15" customHeight="1" x14ac:dyDescent="0.25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</row>
    <row r="26" spans="1:13" ht="15" customHeight="1" x14ac:dyDescent="0.25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</row>
    <row r="27" spans="1:13" ht="15" customHeight="1" x14ac:dyDescent="0.25">
      <c r="A27" s="331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</row>
    <row r="28" spans="1:13" ht="15" customHeight="1" x14ac:dyDescent="0.25">
      <c r="A28" s="331"/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</row>
    <row r="29" spans="1:13" ht="15" customHeight="1" x14ac:dyDescent="0.25">
      <c r="A29" s="331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</row>
    <row r="30" spans="1:13" ht="15" customHeight="1" x14ac:dyDescent="0.25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</row>
    <row r="31" spans="1:13" ht="15" customHeight="1" x14ac:dyDescent="0.25">
      <c r="A31" s="331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</row>
    <row r="32" spans="1:13" ht="15" customHeight="1" x14ac:dyDescent="0.25">
      <c r="A32" s="331"/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</row>
    <row r="33" spans="1:13" ht="15" customHeight="1" x14ac:dyDescent="0.25">
      <c r="A33" s="331"/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</row>
    <row r="34" spans="1:13" ht="15" customHeight="1" x14ac:dyDescent="0.25">
      <c r="A34" s="331"/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</row>
    <row r="35" spans="1:13" ht="15" customHeight="1" x14ac:dyDescent="0.25">
      <c r="A35" s="331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</row>
    <row r="36" spans="1:13" ht="15" customHeight="1" x14ac:dyDescent="0.25">
      <c r="A36" s="331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</row>
  </sheetData>
  <mergeCells count="1">
    <mergeCell ref="A1:M3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0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68.140625" customWidth="1"/>
    <col min="3" max="3" width="7" customWidth="1"/>
  </cols>
  <sheetData>
    <row r="1" spans="1:28" ht="47.45" customHeight="1" x14ac:dyDescent="0.25">
      <c r="A1" s="350" t="s">
        <v>2672</v>
      </c>
      <c r="B1" s="350"/>
      <c r="C1" s="350"/>
      <c r="D1" s="350"/>
    </row>
    <row r="2" spans="1:28" x14ac:dyDescent="0.25">
      <c r="A2" s="65" t="s">
        <v>335</v>
      </c>
      <c r="B2" s="66" t="s">
        <v>336</v>
      </c>
      <c r="C2" s="87" t="s">
        <v>337</v>
      </c>
      <c r="D2" s="87" t="s">
        <v>338</v>
      </c>
      <c r="E2" s="370" t="s">
        <v>1579</v>
      </c>
      <c r="F2" s="371"/>
      <c r="G2" s="370" t="s">
        <v>1580</v>
      </c>
      <c r="H2" s="371"/>
      <c r="I2" s="370" t="s">
        <v>1581</v>
      </c>
      <c r="J2" s="371"/>
      <c r="K2" s="370" t="s">
        <v>1582</v>
      </c>
      <c r="L2" s="371"/>
      <c r="M2" s="370" t="s">
        <v>1583</v>
      </c>
      <c r="N2" s="371"/>
      <c r="O2" s="370" t="s">
        <v>1584</v>
      </c>
      <c r="P2" s="371"/>
      <c r="Q2" s="370" t="s">
        <v>1585</v>
      </c>
      <c r="R2" s="371"/>
      <c r="S2" s="370" t="s">
        <v>1586</v>
      </c>
      <c r="T2" s="371"/>
      <c r="U2" s="370" t="s">
        <v>1587</v>
      </c>
      <c r="V2" s="371"/>
      <c r="W2" s="370" t="s">
        <v>1588</v>
      </c>
      <c r="X2" s="371"/>
      <c r="Y2" s="370" t="s">
        <v>1589</v>
      </c>
      <c r="Z2" s="371"/>
      <c r="AA2" s="370" t="s">
        <v>1590</v>
      </c>
      <c r="AB2" s="371"/>
    </row>
    <row r="3" spans="1:28" ht="30" customHeight="1" x14ac:dyDescent="0.25">
      <c r="A3" s="68" t="s">
        <v>339</v>
      </c>
      <c r="B3" s="146" t="s">
        <v>340</v>
      </c>
      <c r="C3" s="113"/>
      <c r="D3" s="113"/>
      <c r="E3" s="114" t="s">
        <v>338</v>
      </c>
      <c r="F3" s="115" t="s">
        <v>337</v>
      </c>
      <c r="G3" s="114" t="s">
        <v>338</v>
      </c>
      <c r="H3" s="115" t="s">
        <v>337</v>
      </c>
      <c r="I3" s="114" t="s">
        <v>338</v>
      </c>
      <c r="J3" s="115" t="s">
        <v>337</v>
      </c>
      <c r="K3" s="114" t="s">
        <v>338</v>
      </c>
      <c r="L3" s="115" t="s">
        <v>337</v>
      </c>
      <c r="M3" s="114" t="s">
        <v>338</v>
      </c>
      <c r="N3" s="115" t="s">
        <v>337</v>
      </c>
      <c r="O3" s="114" t="s">
        <v>338</v>
      </c>
      <c r="P3" s="115" t="s">
        <v>337</v>
      </c>
      <c r="Q3" s="114" t="s">
        <v>338</v>
      </c>
      <c r="R3" s="115" t="s">
        <v>337</v>
      </c>
      <c r="S3" s="114" t="s">
        <v>338</v>
      </c>
      <c r="T3" s="115" t="s">
        <v>337</v>
      </c>
      <c r="U3" s="114" t="s">
        <v>338</v>
      </c>
      <c r="V3" s="115" t="s">
        <v>337</v>
      </c>
      <c r="W3" s="114" t="s">
        <v>338</v>
      </c>
      <c r="X3" s="115" t="s">
        <v>337</v>
      </c>
      <c r="Y3" s="114" t="s">
        <v>338</v>
      </c>
      <c r="Z3" s="115" t="s">
        <v>337</v>
      </c>
      <c r="AA3" s="114" t="s">
        <v>338</v>
      </c>
      <c r="AB3" s="115" t="s">
        <v>337</v>
      </c>
    </row>
    <row r="4" spans="1:28" ht="15.75" x14ac:dyDescent="0.25">
      <c r="A4" s="116" t="s">
        <v>341</v>
      </c>
      <c r="B4" s="74" t="s">
        <v>342</v>
      </c>
      <c r="C4" s="117">
        <f t="shared" ref="C4:C22" si="0">F4+H4+J4+L4+N4+P4+R4+T4+V4+X4+Z4+AB4</f>
        <v>14</v>
      </c>
      <c r="D4" s="118">
        <f t="shared" ref="D4:D22" si="1">E4+G4+I4+K4+M4+O4+Q4+S4+U4+W4+Y4+AA4</f>
        <v>9</v>
      </c>
      <c r="E4" s="86"/>
      <c r="F4" s="86">
        <v>2</v>
      </c>
      <c r="G4" s="86"/>
      <c r="H4" s="86"/>
      <c r="I4" s="86">
        <v>1</v>
      </c>
      <c r="J4" s="86"/>
      <c r="K4" s="86"/>
      <c r="L4" s="86"/>
      <c r="M4" s="86">
        <v>1</v>
      </c>
      <c r="N4" s="86"/>
      <c r="O4" s="86"/>
      <c r="P4" s="86"/>
      <c r="Q4" s="86">
        <v>1</v>
      </c>
      <c r="R4" s="86">
        <v>1</v>
      </c>
      <c r="S4" s="86"/>
      <c r="T4" s="86"/>
      <c r="U4" s="86">
        <v>2</v>
      </c>
      <c r="V4" s="86">
        <v>7</v>
      </c>
      <c r="W4" s="86">
        <v>3</v>
      </c>
      <c r="X4" s="86">
        <v>3</v>
      </c>
      <c r="Y4" s="86">
        <v>1</v>
      </c>
      <c r="Z4" s="86">
        <v>1</v>
      </c>
      <c r="AA4" s="86"/>
      <c r="AB4" s="86"/>
    </row>
    <row r="5" spans="1:28" ht="25.5" x14ac:dyDescent="0.25">
      <c r="A5" s="116" t="s">
        <v>343</v>
      </c>
      <c r="B5" s="74" t="s">
        <v>344</v>
      </c>
      <c r="C5" s="117">
        <f t="shared" si="0"/>
        <v>12</v>
      </c>
      <c r="D5" s="118">
        <f t="shared" si="1"/>
        <v>2</v>
      </c>
      <c r="E5" s="86"/>
      <c r="F5" s="86">
        <v>1</v>
      </c>
      <c r="G5" s="86"/>
      <c r="H5" s="86"/>
      <c r="I5" s="86"/>
      <c r="J5" s="86"/>
      <c r="K5" s="86">
        <v>1</v>
      </c>
      <c r="L5" s="86">
        <v>1</v>
      </c>
      <c r="M5" s="86"/>
      <c r="N5" s="86">
        <v>2</v>
      </c>
      <c r="O5" s="86"/>
      <c r="P5" s="86"/>
      <c r="Q5" s="86"/>
      <c r="R5" s="86"/>
      <c r="S5" s="86">
        <v>1</v>
      </c>
      <c r="T5" s="86"/>
      <c r="U5" s="86"/>
      <c r="V5" s="86">
        <v>4</v>
      </c>
      <c r="W5" s="86"/>
      <c r="X5" s="86">
        <v>4</v>
      </c>
      <c r="Y5" s="86"/>
      <c r="Z5" s="86"/>
      <c r="AA5" s="86"/>
      <c r="AB5" s="86"/>
    </row>
    <row r="6" spans="1:28" ht="15.75" x14ac:dyDescent="0.25">
      <c r="A6" s="116" t="s">
        <v>345</v>
      </c>
      <c r="B6" s="74" t="s">
        <v>1407</v>
      </c>
      <c r="C6" s="117">
        <f t="shared" si="0"/>
        <v>7</v>
      </c>
      <c r="D6" s="118">
        <f t="shared" si="1"/>
        <v>1</v>
      </c>
      <c r="E6" s="86"/>
      <c r="F6" s="86"/>
      <c r="G6" s="86"/>
      <c r="H6" s="86"/>
      <c r="I6" s="86"/>
      <c r="J6" s="86"/>
      <c r="K6" s="86"/>
      <c r="L6" s="86"/>
      <c r="M6" s="86"/>
      <c r="N6" s="86">
        <v>2</v>
      </c>
      <c r="O6" s="86"/>
      <c r="P6" s="86"/>
      <c r="Q6" s="86"/>
      <c r="R6" s="86"/>
      <c r="S6" s="86"/>
      <c r="T6" s="86"/>
      <c r="U6" s="86"/>
      <c r="V6" s="86">
        <v>1</v>
      </c>
      <c r="W6" s="86">
        <v>1</v>
      </c>
      <c r="X6" s="86">
        <v>3</v>
      </c>
      <c r="Y6" s="86"/>
      <c r="Z6" s="86">
        <v>1</v>
      </c>
      <c r="AA6" s="86"/>
      <c r="AB6" s="86"/>
    </row>
    <row r="7" spans="1:28" ht="25.5" x14ac:dyDescent="0.25">
      <c r="A7" s="116" t="s">
        <v>347</v>
      </c>
      <c r="B7" s="74" t="s">
        <v>348</v>
      </c>
      <c r="C7" s="117">
        <f t="shared" si="0"/>
        <v>27</v>
      </c>
      <c r="D7" s="118">
        <f t="shared" si="1"/>
        <v>10</v>
      </c>
      <c r="E7" s="86">
        <v>1</v>
      </c>
      <c r="F7" s="86"/>
      <c r="G7" s="86">
        <v>1</v>
      </c>
      <c r="H7" s="86"/>
      <c r="I7" s="86">
        <v>1</v>
      </c>
      <c r="J7" s="86">
        <v>1</v>
      </c>
      <c r="K7" s="86"/>
      <c r="L7" s="86">
        <v>1</v>
      </c>
      <c r="M7" s="86">
        <v>3</v>
      </c>
      <c r="N7" s="86">
        <v>2</v>
      </c>
      <c r="O7" s="86"/>
      <c r="P7" s="86"/>
      <c r="Q7" s="86"/>
      <c r="R7" s="86"/>
      <c r="S7" s="86">
        <v>1</v>
      </c>
      <c r="T7" s="86"/>
      <c r="U7" s="86"/>
      <c r="V7" s="86">
        <v>14</v>
      </c>
      <c r="W7" s="86"/>
      <c r="X7" s="86">
        <v>7</v>
      </c>
      <c r="Y7" s="86">
        <v>1</v>
      </c>
      <c r="Z7" s="86">
        <v>1</v>
      </c>
      <c r="AA7" s="86">
        <v>2</v>
      </c>
      <c r="AB7" s="86">
        <v>1</v>
      </c>
    </row>
    <row r="8" spans="1:28" ht="15.75" x14ac:dyDescent="0.25">
      <c r="A8" s="116" t="s">
        <v>349</v>
      </c>
      <c r="B8" s="74" t="s">
        <v>350</v>
      </c>
      <c r="C8" s="117">
        <f t="shared" si="0"/>
        <v>82</v>
      </c>
      <c r="D8" s="118">
        <f t="shared" si="1"/>
        <v>6</v>
      </c>
      <c r="E8" s="86">
        <v>1</v>
      </c>
      <c r="F8" s="86"/>
      <c r="G8" s="86"/>
      <c r="H8" s="86">
        <v>1</v>
      </c>
      <c r="I8" s="86">
        <v>1</v>
      </c>
      <c r="J8" s="86"/>
      <c r="K8" s="86"/>
      <c r="L8" s="86"/>
      <c r="M8" s="86">
        <v>2</v>
      </c>
      <c r="N8" s="86">
        <v>5</v>
      </c>
      <c r="O8" s="86"/>
      <c r="P8" s="86">
        <v>2</v>
      </c>
      <c r="Q8" s="86"/>
      <c r="R8" s="86"/>
      <c r="S8" s="86">
        <v>1</v>
      </c>
      <c r="T8" s="86">
        <v>1</v>
      </c>
      <c r="U8" s="86">
        <v>1</v>
      </c>
      <c r="V8" s="86">
        <v>53</v>
      </c>
      <c r="W8" s="86"/>
      <c r="X8" s="86">
        <v>16</v>
      </c>
      <c r="Y8" s="86"/>
      <c r="Z8" s="86">
        <v>3</v>
      </c>
      <c r="AA8" s="86"/>
      <c r="AB8" s="86">
        <v>1</v>
      </c>
    </row>
    <row r="9" spans="1:28" ht="15.75" x14ac:dyDescent="0.25">
      <c r="A9" s="116" t="s">
        <v>351</v>
      </c>
      <c r="B9" s="74" t="s">
        <v>1503</v>
      </c>
      <c r="C9" s="117">
        <f t="shared" si="0"/>
        <v>1</v>
      </c>
      <c r="D9" s="118">
        <f t="shared" si="1"/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>
        <v>1</v>
      </c>
      <c r="W9" s="86"/>
      <c r="X9" s="86"/>
      <c r="Y9" s="86"/>
      <c r="Z9" s="86"/>
      <c r="AA9" s="86"/>
      <c r="AB9" s="86"/>
    </row>
    <row r="10" spans="1:28" ht="25.5" x14ac:dyDescent="0.25">
      <c r="A10" s="116" t="s">
        <v>1411</v>
      </c>
      <c r="B10" s="74" t="s">
        <v>1412</v>
      </c>
      <c r="C10" s="117">
        <f t="shared" si="0"/>
        <v>7</v>
      </c>
      <c r="D10" s="118">
        <f t="shared" si="1"/>
        <v>2</v>
      </c>
      <c r="E10" s="86"/>
      <c r="F10" s="86"/>
      <c r="G10" s="86"/>
      <c r="H10" s="86"/>
      <c r="I10" s="86"/>
      <c r="J10" s="86"/>
      <c r="K10" s="86"/>
      <c r="L10" s="86"/>
      <c r="M10" s="86">
        <v>1</v>
      </c>
      <c r="N10" s="86"/>
      <c r="O10" s="86"/>
      <c r="P10" s="86"/>
      <c r="Q10" s="86"/>
      <c r="R10" s="86"/>
      <c r="S10" s="86"/>
      <c r="T10" s="86"/>
      <c r="U10" s="86"/>
      <c r="V10" s="86">
        <v>6</v>
      </c>
      <c r="W10" s="86"/>
      <c r="X10" s="86"/>
      <c r="Y10" s="86">
        <v>1</v>
      </c>
      <c r="Z10" s="86">
        <v>1</v>
      </c>
      <c r="AA10" s="86"/>
      <c r="AB10" s="86"/>
    </row>
    <row r="11" spans="1:28" ht="15.75" x14ac:dyDescent="0.25">
      <c r="A11" s="116" t="s">
        <v>1414</v>
      </c>
      <c r="B11" s="74" t="s">
        <v>1415</v>
      </c>
      <c r="C11" s="117">
        <f t="shared" si="0"/>
        <v>2</v>
      </c>
      <c r="D11" s="118">
        <f t="shared" si="1"/>
        <v>0</v>
      </c>
      <c r="E11" s="86"/>
      <c r="F11" s="86">
        <v>1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>
        <v>1</v>
      </c>
      <c r="Y11" s="86"/>
      <c r="Z11" s="86"/>
      <c r="AA11" s="86"/>
      <c r="AB11" s="86"/>
    </row>
    <row r="12" spans="1:28" ht="25.5" x14ac:dyDescent="0.25">
      <c r="A12" s="116" t="s">
        <v>1411</v>
      </c>
      <c r="B12" s="119" t="s">
        <v>1412</v>
      </c>
      <c r="C12" s="117">
        <f t="shared" si="0"/>
        <v>1</v>
      </c>
      <c r="D12" s="118">
        <f t="shared" si="1"/>
        <v>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>
        <v>1</v>
      </c>
      <c r="Y12" s="86"/>
      <c r="Z12" s="86"/>
      <c r="AA12" s="86"/>
      <c r="AB12" s="86"/>
    </row>
    <row r="13" spans="1:28" ht="15.75" x14ac:dyDescent="0.25">
      <c r="A13" s="116" t="s">
        <v>1591</v>
      </c>
      <c r="B13" s="74" t="s">
        <v>1504</v>
      </c>
      <c r="C13" s="117">
        <f t="shared" si="0"/>
        <v>1</v>
      </c>
      <c r="D13" s="118">
        <f t="shared" si="1"/>
        <v>0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>
        <v>1</v>
      </c>
      <c r="W13" s="86"/>
      <c r="X13" s="86"/>
      <c r="Y13" s="86"/>
      <c r="Z13" s="86"/>
      <c r="AA13" s="86"/>
      <c r="AB13" s="86"/>
    </row>
    <row r="14" spans="1:28" ht="15.75" x14ac:dyDescent="0.25">
      <c r="A14" s="116" t="s">
        <v>353</v>
      </c>
      <c r="B14" s="74" t="s">
        <v>354</v>
      </c>
      <c r="C14" s="117">
        <f t="shared" si="0"/>
        <v>2</v>
      </c>
      <c r="D14" s="118">
        <f t="shared" si="1"/>
        <v>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>
        <v>2</v>
      </c>
      <c r="W14" s="86"/>
      <c r="X14" s="86"/>
      <c r="Y14" s="86"/>
      <c r="Z14" s="86"/>
      <c r="AA14" s="86"/>
      <c r="AB14" s="86"/>
    </row>
    <row r="15" spans="1:28" ht="15.75" x14ac:dyDescent="0.25">
      <c r="A15" s="116" t="s">
        <v>1592</v>
      </c>
      <c r="B15" s="74" t="s">
        <v>1593</v>
      </c>
      <c r="C15" s="117">
        <f t="shared" si="0"/>
        <v>0</v>
      </c>
      <c r="D15" s="118">
        <f t="shared" si="1"/>
        <v>1</v>
      </c>
      <c r="E15" s="86">
        <v>1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</row>
    <row r="16" spans="1:28" ht="15.75" x14ac:dyDescent="0.25">
      <c r="A16" s="116" t="s">
        <v>1417</v>
      </c>
      <c r="B16" s="74" t="s">
        <v>1418</v>
      </c>
      <c r="C16" s="117">
        <f t="shared" si="0"/>
        <v>5</v>
      </c>
      <c r="D16" s="118">
        <f t="shared" si="1"/>
        <v>0</v>
      </c>
      <c r="E16" s="86"/>
      <c r="F16" s="86"/>
      <c r="G16" s="86"/>
      <c r="H16" s="86">
        <v>1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>
        <v>1</v>
      </c>
      <c r="U16" s="86"/>
      <c r="V16" s="86">
        <v>1</v>
      </c>
      <c r="W16" s="86"/>
      <c r="X16" s="86">
        <v>2</v>
      </c>
      <c r="Y16" s="86"/>
      <c r="Z16" s="86"/>
      <c r="AA16" s="86"/>
      <c r="AB16" s="86"/>
    </row>
    <row r="17" spans="1:28" ht="15.75" x14ac:dyDescent="0.25">
      <c r="A17" s="116" t="s">
        <v>355</v>
      </c>
      <c r="B17" s="74" t="s">
        <v>356</v>
      </c>
      <c r="C17" s="117">
        <f t="shared" si="0"/>
        <v>15</v>
      </c>
      <c r="D17" s="118">
        <f t="shared" si="1"/>
        <v>0</v>
      </c>
      <c r="E17" s="86"/>
      <c r="F17" s="86">
        <v>1</v>
      </c>
      <c r="G17" s="86"/>
      <c r="H17" s="86"/>
      <c r="I17" s="86"/>
      <c r="J17" s="86"/>
      <c r="K17" s="86"/>
      <c r="L17" s="86"/>
      <c r="M17" s="86"/>
      <c r="N17" s="86">
        <v>1</v>
      </c>
      <c r="O17" s="86"/>
      <c r="P17" s="86"/>
      <c r="Q17" s="86"/>
      <c r="R17" s="86"/>
      <c r="S17" s="86"/>
      <c r="T17" s="86"/>
      <c r="U17" s="86"/>
      <c r="V17" s="86">
        <v>10</v>
      </c>
      <c r="W17" s="86"/>
      <c r="X17" s="86">
        <v>3</v>
      </c>
      <c r="Y17" s="86"/>
      <c r="Z17" s="86"/>
      <c r="AA17" s="86"/>
      <c r="AB17" s="86"/>
    </row>
    <row r="18" spans="1:28" ht="15.75" x14ac:dyDescent="0.25">
      <c r="A18" s="116" t="s">
        <v>357</v>
      </c>
      <c r="B18" s="74" t="s">
        <v>358</v>
      </c>
      <c r="C18" s="117">
        <f t="shared" si="0"/>
        <v>1</v>
      </c>
      <c r="D18" s="118">
        <f t="shared" si="1"/>
        <v>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>
        <v>1</v>
      </c>
      <c r="W18" s="86"/>
      <c r="X18" s="86"/>
      <c r="Y18" s="86"/>
      <c r="Z18" s="86"/>
      <c r="AA18" s="86"/>
      <c r="AB18" s="86"/>
    </row>
    <row r="19" spans="1:28" ht="15.75" x14ac:dyDescent="0.25">
      <c r="A19" s="116" t="s">
        <v>1594</v>
      </c>
      <c r="B19" s="74" t="s">
        <v>1595</v>
      </c>
      <c r="C19" s="117">
        <f t="shared" si="0"/>
        <v>1</v>
      </c>
      <c r="D19" s="118">
        <f t="shared" si="1"/>
        <v>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>
        <v>1</v>
      </c>
      <c r="W19" s="86"/>
      <c r="X19" s="86"/>
      <c r="Y19" s="86"/>
      <c r="Z19" s="86"/>
      <c r="AA19" s="86"/>
      <c r="AB19" s="86"/>
    </row>
    <row r="20" spans="1:28" ht="15.75" x14ac:dyDescent="0.25">
      <c r="A20" s="116" t="s">
        <v>1419</v>
      </c>
      <c r="B20" s="74" t="s">
        <v>1420</v>
      </c>
      <c r="C20" s="117">
        <f t="shared" si="0"/>
        <v>3</v>
      </c>
      <c r="D20" s="118">
        <f t="shared" si="1"/>
        <v>1</v>
      </c>
      <c r="E20" s="86"/>
      <c r="F20" s="86"/>
      <c r="G20" s="86"/>
      <c r="H20" s="86"/>
      <c r="I20" s="86">
        <v>1</v>
      </c>
      <c r="J20" s="86"/>
      <c r="K20" s="86"/>
      <c r="L20" s="86"/>
      <c r="M20" s="86"/>
      <c r="N20" s="86">
        <v>1</v>
      </c>
      <c r="O20" s="86"/>
      <c r="P20" s="86"/>
      <c r="Q20" s="86"/>
      <c r="R20" s="86"/>
      <c r="S20" s="86"/>
      <c r="T20" s="86"/>
      <c r="U20" s="86"/>
      <c r="V20" s="86">
        <v>1</v>
      </c>
      <c r="W20" s="86"/>
      <c r="X20" s="86">
        <v>1</v>
      </c>
      <c r="Y20" s="86"/>
      <c r="Z20" s="86"/>
      <c r="AA20" s="86"/>
      <c r="AB20" s="86"/>
    </row>
    <row r="21" spans="1:28" ht="15.75" x14ac:dyDescent="0.25">
      <c r="A21" s="116" t="s">
        <v>1596</v>
      </c>
      <c r="B21" s="74" t="s">
        <v>1597</v>
      </c>
      <c r="C21" s="117">
        <f t="shared" si="0"/>
        <v>2</v>
      </c>
      <c r="D21" s="118">
        <f t="shared" si="1"/>
        <v>0</v>
      </c>
      <c r="E21" s="86"/>
      <c r="F21" s="86"/>
      <c r="G21" s="86"/>
      <c r="H21" s="86"/>
      <c r="I21" s="86"/>
      <c r="J21" s="86"/>
      <c r="K21" s="86"/>
      <c r="L21" s="86"/>
      <c r="M21" s="86"/>
      <c r="N21" s="86">
        <v>1</v>
      </c>
      <c r="O21" s="86"/>
      <c r="P21" s="86"/>
      <c r="Q21" s="86"/>
      <c r="R21" s="86"/>
      <c r="S21" s="86"/>
      <c r="T21" s="86"/>
      <c r="U21" s="86"/>
      <c r="V21" s="86"/>
      <c r="W21" s="86"/>
      <c r="X21" s="86">
        <v>1</v>
      </c>
      <c r="Y21" s="86"/>
      <c r="Z21" s="86"/>
      <c r="AA21" s="86"/>
      <c r="AB21" s="86"/>
    </row>
    <row r="22" spans="1:28" ht="15.75" x14ac:dyDescent="0.25">
      <c r="A22" s="116" t="s">
        <v>359</v>
      </c>
      <c r="B22" s="74" t="s">
        <v>360</v>
      </c>
      <c r="C22" s="117">
        <f t="shared" si="0"/>
        <v>3</v>
      </c>
      <c r="D22" s="118">
        <f t="shared" si="1"/>
        <v>1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>
        <v>2</v>
      </c>
      <c r="W22" s="86">
        <v>1</v>
      </c>
      <c r="X22" s="86">
        <v>1</v>
      </c>
      <c r="Y22" s="86"/>
      <c r="Z22" s="86"/>
      <c r="AA22" s="86"/>
      <c r="AB22" s="86"/>
    </row>
    <row r="23" spans="1:28" ht="15.75" x14ac:dyDescent="0.25">
      <c r="A23" s="116" t="s">
        <v>1598</v>
      </c>
      <c r="B23" s="74" t="s">
        <v>1599</v>
      </c>
      <c r="C23" s="117">
        <v>0</v>
      </c>
      <c r="D23" s="118">
        <v>0</v>
      </c>
      <c r="E23" s="86"/>
      <c r="F23" s="86">
        <v>1</v>
      </c>
      <c r="G23" s="86"/>
      <c r="H23" s="86"/>
      <c r="I23" s="86"/>
      <c r="J23" s="86"/>
      <c r="K23" s="86"/>
      <c r="L23" s="86">
        <v>1</v>
      </c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>
        <v>2</v>
      </c>
      <c r="Y23" s="86"/>
      <c r="Z23" s="86"/>
      <c r="AA23" s="86"/>
      <c r="AB23" s="86"/>
    </row>
    <row r="24" spans="1:28" ht="15.75" x14ac:dyDescent="0.25">
      <c r="A24" s="116" t="s">
        <v>1600</v>
      </c>
      <c r="B24" s="74" t="s">
        <v>1601</v>
      </c>
      <c r="C24" s="117">
        <f t="shared" ref="C24:C59" si="2">F24+H24+J24+L24+N24+P24+R24+T24+V24+X24+Z24+AB24</f>
        <v>8</v>
      </c>
      <c r="D24" s="118">
        <f t="shared" ref="D24:D59" si="3">E24+G24+I24+K24+M24+O24+Q24+S24+U24+W24+Y24+AA24</f>
        <v>0</v>
      </c>
      <c r="E24" s="86"/>
      <c r="F24" s="86"/>
      <c r="G24" s="86"/>
      <c r="H24" s="86"/>
      <c r="I24" s="86"/>
      <c r="J24" s="86"/>
      <c r="K24" s="86"/>
      <c r="L24" s="86"/>
      <c r="M24" s="86"/>
      <c r="N24" s="86">
        <v>3</v>
      </c>
      <c r="O24" s="86"/>
      <c r="P24" s="86"/>
      <c r="Q24" s="86"/>
      <c r="R24" s="86"/>
      <c r="S24" s="86"/>
      <c r="T24" s="86"/>
      <c r="U24" s="86"/>
      <c r="V24" s="86">
        <v>3</v>
      </c>
      <c r="W24" s="86"/>
      <c r="X24" s="86">
        <v>2</v>
      </c>
      <c r="Y24" s="86"/>
      <c r="Z24" s="86"/>
      <c r="AA24" s="86"/>
      <c r="AB24" s="86"/>
    </row>
    <row r="25" spans="1:28" ht="15.75" x14ac:dyDescent="0.25">
      <c r="A25" s="116" t="s">
        <v>363</v>
      </c>
      <c r="B25" s="74" t="s">
        <v>364</v>
      </c>
      <c r="C25" s="117">
        <f t="shared" si="2"/>
        <v>40</v>
      </c>
      <c r="D25" s="118">
        <f t="shared" si="3"/>
        <v>1</v>
      </c>
      <c r="E25" s="86"/>
      <c r="F25" s="86"/>
      <c r="G25" s="86"/>
      <c r="H25" s="86">
        <v>1</v>
      </c>
      <c r="I25" s="86"/>
      <c r="J25" s="86">
        <v>1</v>
      </c>
      <c r="K25" s="86"/>
      <c r="L25" s="86">
        <v>3</v>
      </c>
      <c r="M25" s="86"/>
      <c r="N25" s="86">
        <v>3</v>
      </c>
      <c r="O25" s="86"/>
      <c r="P25" s="86"/>
      <c r="Q25" s="86"/>
      <c r="R25" s="86"/>
      <c r="S25" s="86"/>
      <c r="T25" s="86"/>
      <c r="U25" s="86"/>
      <c r="V25" s="86">
        <v>18</v>
      </c>
      <c r="W25" s="86">
        <v>1</v>
      </c>
      <c r="X25" s="86">
        <v>11</v>
      </c>
      <c r="Y25" s="86"/>
      <c r="Z25" s="86">
        <v>1</v>
      </c>
      <c r="AA25" s="86"/>
      <c r="AB25" s="86">
        <v>2</v>
      </c>
    </row>
    <row r="26" spans="1:28" ht="15.75" x14ac:dyDescent="0.25">
      <c r="A26" s="116" t="s">
        <v>365</v>
      </c>
      <c r="B26" s="74" t="s">
        <v>366</v>
      </c>
      <c r="C26" s="117">
        <f t="shared" si="2"/>
        <v>109</v>
      </c>
      <c r="D26" s="118">
        <f t="shared" si="3"/>
        <v>4</v>
      </c>
      <c r="E26" s="86"/>
      <c r="F26" s="86">
        <v>4</v>
      </c>
      <c r="G26" s="86"/>
      <c r="H26" s="86">
        <v>1</v>
      </c>
      <c r="I26" s="86"/>
      <c r="J26" s="86">
        <v>2</v>
      </c>
      <c r="K26" s="86"/>
      <c r="L26" s="86">
        <v>8</v>
      </c>
      <c r="M26" s="86">
        <v>1</v>
      </c>
      <c r="N26" s="86">
        <v>12</v>
      </c>
      <c r="O26" s="86">
        <v>1</v>
      </c>
      <c r="P26" s="86">
        <v>4</v>
      </c>
      <c r="Q26" s="86">
        <v>1</v>
      </c>
      <c r="R26" s="86">
        <v>1</v>
      </c>
      <c r="S26" s="86"/>
      <c r="T26" s="86">
        <v>1</v>
      </c>
      <c r="U26" s="86">
        <v>1</v>
      </c>
      <c r="V26" s="86">
        <v>29</v>
      </c>
      <c r="W26" s="86"/>
      <c r="X26" s="86">
        <v>42</v>
      </c>
      <c r="Y26" s="86"/>
      <c r="Z26" s="86"/>
      <c r="AA26" s="86"/>
      <c r="AB26" s="86">
        <v>5</v>
      </c>
    </row>
    <row r="27" spans="1:28" ht="15.75" x14ac:dyDescent="0.25">
      <c r="A27" s="116" t="s">
        <v>367</v>
      </c>
      <c r="B27" s="74" t="s">
        <v>368</v>
      </c>
      <c r="C27" s="117">
        <f t="shared" si="2"/>
        <v>4</v>
      </c>
      <c r="D27" s="118">
        <f t="shared" si="3"/>
        <v>0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>
        <v>1</v>
      </c>
      <c r="Q27" s="86"/>
      <c r="R27" s="86"/>
      <c r="S27" s="86"/>
      <c r="T27" s="86"/>
      <c r="U27" s="86"/>
      <c r="V27" s="86">
        <v>1</v>
      </c>
      <c r="W27" s="86"/>
      <c r="X27" s="86">
        <v>2</v>
      </c>
      <c r="Y27" s="86"/>
      <c r="Z27" s="86"/>
      <c r="AA27" s="86"/>
      <c r="AB27" s="86"/>
    </row>
    <row r="28" spans="1:28" ht="15.75" x14ac:dyDescent="0.25">
      <c r="A28" s="116" t="s">
        <v>369</v>
      </c>
      <c r="B28" s="74" t="s">
        <v>370</v>
      </c>
      <c r="C28" s="117">
        <f t="shared" si="2"/>
        <v>2</v>
      </c>
      <c r="D28" s="118">
        <f t="shared" si="3"/>
        <v>0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>
        <v>2</v>
      </c>
      <c r="W28" s="86"/>
      <c r="X28" s="86"/>
      <c r="Y28" s="86"/>
      <c r="Z28" s="86"/>
      <c r="AA28" s="86"/>
      <c r="AB28" s="86"/>
    </row>
    <row r="29" spans="1:28" ht="25.5" x14ac:dyDescent="0.25">
      <c r="A29" s="116" t="s">
        <v>1422</v>
      </c>
      <c r="B29" s="74" t="s">
        <v>1423</v>
      </c>
      <c r="C29" s="117">
        <f t="shared" si="2"/>
        <v>6</v>
      </c>
      <c r="D29" s="118">
        <f t="shared" si="3"/>
        <v>0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>
        <v>4</v>
      </c>
      <c r="W29" s="86"/>
      <c r="X29" s="86">
        <v>2</v>
      </c>
      <c r="Y29" s="86"/>
      <c r="Z29" s="86"/>
      <c r="AA29" s="86"/>
      <c r="AB29" s="86"/>
    </row>
    <row r="30" spans="1:28" ht="25.5" x14ac:dyDescent="0.25">
      <c r="A30" s="116" t="s">
        <v>1170</v>
      </c>
      <c r="B30" s="74" t="s">
        <v>1424</v>
      </c>
      <c r="C30" s="117">
        <f t="shared" si="2"/>
        <v>4</v>
      </c>
      <c r="D30" s="118">
        <f t="shared" si="3"/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>
        <v>1</v>
      </c>
      <c r="O30" s="86"/>
      <c r="P30" s="86"/>
      <c r="Q30" s="86"/>
      <c r="R30" s="86"/>
      <c r="S30" s="86"/>
      <c r="T30" s="86"/>
      <c r="U30" s="86"/>
      <c r="V30" s="86">
        <v>1</v>
      </c>
      <c r="W30" s="86"/>
      <c r="X30" s="86">
        <v>2</v>
      </c>
      <c r="Y30" s="86"/>
      <c r="Z30" s="86"/>
      <c r="AA30" s="86"/>
      <c r="AB30" s="86"/>
    </row>
    <row r="31" spans="1:28" ht="25.5" x14ac:dyDescent="0.25">
      <c r="A31" s="116" t="s">
        <v>371</v>
      </c>
      <c r="B31" s="74" t="s">
        <v>372</v>
      </c>
      <c r="C31" s="117">
        <f t="shared" si="2"/>
        <v>6</v>
      </c>
      <c r="D31" s="118">
        <f t="shared" si="3"/>
        <v>0</v>
      </c>
      <c r="E31" s="86"/>
      <c r="F31" s="86">
        <v>1</v>
      </c>
      <c r="G31" s="86"/>
      <c r="H31" s="86"/>
      <c r="I31" s="86"/>
      <c r="J31" s="86"/>
      <c r="K31" s="86"/>
      <c r="L31" s="86"/>
      <c r="M31" s="86"/>
      <c r="N31" s="86"/>
      <c r="O31" s="86"/>
      <c r="P31" s="86">
        <v>1</v>
      </c>
      <c r="Q31" s="86"/>
      <c r="R31" s="86"/>
      <c r="S31" s="86"/>
      <c r="T31" s="86"/>
      <c r="U31" s="86"/>
      <c r="V31" s="86"/>
      <c r="W31" s="86"/>
      <c r="X31" s="86">
        <v>3</v>
      </c>
      <c r="Y31" s="86"/>
      <c r="Z31" s="86">
        <v>1</v>
      </c>
      <c r="AA31" s="86"/>
      <c r="AB31" s="86"/>
    </row>
    <row r="32" spans="1:28" ht="25.5" x14ac:dyDescent="0.25">
      <c r="A32" s="116" t="s">
        <v>373</v>
      </c>
      <c r="B32" s="74" t="s">
        <v>374</v>
      </c>
      <c r="C32" s="117">
        <f t="shared" si="2"/>
        <v>6</v>
      </c>
      <c r="D32" s="118">
        <f t="shared" si="3"/>
        <v>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>
        <v>1</v>
      </c>
      <c r="Q32" s="86"/>
      <c r="R32" s="86"/>
      <c r="S32" s="86"/>
      <c r="T32" s="86"/>
      <c r="U32" s="86"/>
      <c r="V32" s="86">
        <v>1</v>
      </c>
      <c r="W32" s="86"/>
      <c r="X32" s="86">
        <v>3</v>
      </c>
      <c r="Y32" s="86"/>
      <c r="Z32" s="86">
        <v>1</v>
      </c>
      <c r="AA32" s="86"/>
      <c r="AB32" s="86"/>
    </row>
    <row r="33" spans="1:28" ht="15.75" x14ac:dyDescent="0.25">
      <c r="A33" s="116" t="s">
        <v>1425</v>
      </c>
      <c r="B33" s="74" t="s">
        <v>1426</v>
      </c>
      <c r="C33" s="117">
        <f t="shared" si="2"/>
        <v>5</v>
      </c>
      <c r="D33" s="118">
        <f t="shared" si="3"/>
        <v>0</v>
      </c>
      <c r="E33" s="86"/>
      <c r="F33" s="86"/>
      <c r="G33" s="86"/>
      <c r="H33" s="86"/>
      <c r="I33" s="86"/>
      <c r="J33" s="86"/>
      <c r="K33" s="86"/>
      <c r="L33" s="86"/>
      <c r="M33" s="86"/>
      <c r="N33" s="86">
        <v>1</v>
      </c>
      <c r="O33" s="86"/>
      <c r="P33" s="86"/>
      <c r="Q33" s="86"/>
      <c r="R33" s="86"/>
      <c r="S33" s="86"/>
      <c r="T33" s="86"/>
      <c r="U33" s="86"/>
      <c r="V33" s="86">
        <v>1</v>
      </c>
      <c r="W33" s="86"/>
      <c r="X33" s="86">
        <v>2</v>
      </c>
      <c r="Y33" s="86"/>
      <c r="Z33" s="86"/>
      <c r="AA33" s="86"/>
      <c r="AB33" s="86">
        <v>1</v>
      </c>
    </row>
    <row r="34" spans="1:28" ht="15.75" x14ac:dyDescent="0.25">
      <c r="A34" s="116" t="s">
        <v>375</v>
      </c>
      <c r="B34" s="74" t="s">
        <v>376</v>
      </c>
      <c r="C34" s="117">
        <f t="shared" si="2"/>
        <v>2</v>
      </c>
      <c r="D34" s="118">
        <f t="shared" si="3"/>
        <v>0</v>
      </c>
      <c r="E34" s="86"/>
      <c r="F34" s="86"/>
      <c r="G34" s="86"/>
      <c r="H34" s="86"/>
      <c r="I34" s="86"/>
      <c r="J34" s="86"/>
      <c r="K34" s="86"/>
      <c r="L34" s="86">
        <v>1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>
        <v>1</v>
      </c>
      <c r="Y34" s="86"/>
      <c r="Z34" s="86"/>
      <c r="AA34" s="86"/>
      <c r="AB34" s="86"/>
    </row>
    <row r="35" spans="1:28" ht="15.75" x14ac:dyDescent="0.25">
      <c r="A35" s="116" t="s">
        <v>377</v>
      </c>
      <c r="B35" s="74" t="s">
        <v>376</v>
      </c>
      <c r="C35" s="117">
        <f t="shared" si="2"/>
        <v>22</v>
      </c>
      <c r="D35" s="118">
        <f t="shared" si="3"/>
        <v>2</v>
      </c>
      <c r="E35" s="86"/>
      <c r="F35" s="86">
        <v>1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>
        <v>1</v>
      </c>
      <c r="V35" s="86">
        <v>20</v>
      </c>
      <c r="W35" s="86"/>
      <c r="X35" s="86">
        <v>1</v>
      </c>
      <c r="Y35" s="86">
        <v>1</v>
      </c>
      <c r="Z35" s="86"/>
      <c r="AA35" s="86"/>
      <c r="AB35" s="86"/>
    </row>
    <row r="36" spans="1:28" ht="15.75" x14ac:dyDescent="0.25">
      <c r="A36" s="116" t="s">
        <v>1602</v>
      </c>
      <c r="B36" s="74" t="s">
        <v>1603</v>
      </c>
      <c r="C36" s="117">
        <f t="shared" si="2"/>
        <v>2</v>
      </c>
      <c r="D36" s="118">
        <f t="shared" si="3"/>
        <v>0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>
        <v>1</v>
      </c>
      <c r="U36" s="86"/>
      <c r="V36" s="86"/>
      <c r="W36" s="86"/>
      <c r="X36" s="86">
        <v>1</v>
      </c>
      <c r="Y36" s="86"/>
      <c r="Z36" s="86"/>
      <c r="AA36" s="86"/>
      <c r="AB36" s="86"/>
    </row>
    <row r="37" spans="1:28" ht="15.75" x14ac:dyDescent="0.25">
      <c r="A37" s="120" t="s">
        <v>378</v>
      </c>
      <c r="B37" s="74" t="s">
        <v>379</v>
      </c>
      <c r="C37" s="117">
        <f t="shared" si="2"/>
        <v>9</v>
      </c>
      <c r="D37" s="118">
        <f t="shared" si="3"/>
        <v>1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>
        <v>1</v>
      </c>
      <c r="V37" s="86">
        <v>9</v>
      </c>
      <c r="W37" s="86"/>
      <c r="X37" s="86"/>
      <c r="Y37" s="86"/>
      <c r="Z37" s="86"/>
      <c r="AA37" s="86"/>
      <c r="AB37" s="86"/>
    </row>
    <row r="38" spans="1:28" ht="15.75" x14ac:dyDescent="0.25">
      <c r="A38" s="116" t="s">
        <v>380</v>
      </c>
      <c r="B38" s="74" t="s">
        <v>381</v>
      </c>
      <c r="C38" s="117">
        <f t="shared" si="2"/>
        <v>44</v>
      </c>
      <c r="D38" s="118">
        <f t="shared" si="3"/>
        <v>1</v>
      </c>
      <c r="E38" s="86"/>
      <c r="F38" s="86"/>
      <c r="G38" s="86"/>
      <c r="H38" s="86"/>
      <c r="I38" s="86">
        <v>1</v>
      </c>
      <c r="J38" s="86"/>
      <c r="K38" s="86"/>
      <c r="L38" s="86"/>
      <c r="M38" s="86"/>
      <c r="N38" s="86">
        <v>1</v>
      </c>
      <c r="O38" s="86"/>
      <c r="P38" s="86">
        <v>2</v>
      </c>
      <c r="Q38" s="86"/>
      <c r="R38" s="86"/>
      <c r="S38" s="86"/>
      <c r="T38" s="86"/>
      <c r="U38" s="86"/>
      <c r="V38" s="86">
        <v>34</v>
      </c>
      <c r="W38" s="86"/>
      <c r="X38" s="86">
        <v>5</v>
      </c>
      <c r="Y38" s="86"/>
      <c r="Z38" s="86">
        <v>2</v>
      </c>
      <c r="AA38" s="86"/>
      <c r="AB38" s="86"/>
    </row>
    <row r="39" spans="1:28" ht="25.5" x14ac:dyDescent="0.25">
      <c r="A39" s="116" t="s">
        <v>1176</v>
      </c>
      <c r="B39" s="74" t="s">
        <v>1604</v>
      </c>
      <c r="C39" s="117">
        <f t="shared" si="2"/>
        <v>2</v>
      </c>
      <c r="D39" s="118">
        <f t="shared" si="3"/>
        <v>0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>
        <v>2</v>
      </c>
      <c r="W39" s="86"/>
      <c r="X39" s="86"/>
      <c r="Y39" s="86"/>
      <c r="Z39" s="86"/>
      <c r="AA39" s="86"/>
      <c r="AB39" s="86"/>
    </row>
    <row r="40" spans="1:28" ht="15.75" x14ac:dyDescent="0.25">
      <c r="A40" s="116" t="s">
        <v>1605</v>
      </c>
      <c r="B40" s="74" t="s">
        <v>1509</v>
      </c>
      <c r="C40" s="117">
        <f t="shared" si="2"/>
        <v>1</v>
      </c>
      <c r="D40" s="118">
        <f t="shared" si="3"/>
        <v>0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>
        <v>1</v>
      </c>
      <c r="W40" s="86"/>
      <c r="X40" s="86"/>
      <c r="Y40" s="86"/>
      <c r="Z40" s="86"/>
      <c r="AA40" s="86"/>
      <c r="AB40" s="86"/>
    </row>
    <row r="41" spans="1:28" ht="15.75" x14ac:dyDescent="0.25">
      <c r="A41" s="116" t="s">
        <v>1606</v>
      </c>
      <c r="B41" s="74" t="s">
        <v>1607</v>
      </c>
      <c r="C41" s="117">
        <f t="shared" si="2"/>
        <v>1</v>
      </c>
      <c r="D41" s="118">
        <f t="shared" si="3"/>
        <v>0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>
        <v>1</v>
      </c>
      <c r="W41" s="86"/>
      <c r="X41" s="86"/>
      <c r="Y41" s="86"/>
      <c r="Z41" s="86"/>
      <c r="AA41" s="86"/>
      <c r="AB41" s="86"/>
    </row>
    <row r="42" spans="1:28" ht="15.75" x14ac:dyDescent="0.25">
      <c r="A42" s="116" t="s">
        <v>382</v>
      </c>
      <c r="B42" s="74" t="s">
        <v>383</v>
      </c>
      <c r="C42" s="117">
        <f t="shared" si="2"/>
        <v>4</v>
      </c>
      <c r="D42" s="118">
        <f t="shared" si="3"/>
        <v>0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>
        <v>4</v>
      </c>
      <c r="W42" s="86"/>
      <c r="X42" s="86"/>
      <c r="Y42" s="86"/>
      <c r="Z42" s="86"/>
      <c r="AA42" s="86"/>
      <c r="AB42" s="86"/>
    </row>
    <row r="43" spans="1:28" ht="15.75" x14ac:dyDescent="0.25">
      <c r="A43" s="116" t="s">
        <v>1608</v>
      </c>
      <c r="B43" s="74" t="s">
        <v>1510</v>
      </c>
      <c r="C43" s="117">
        <f t="shared" si="2"/>
        <v>2</v>
      </c>
      <c r="D43" s="118">
        <f t="shared" si="3"/>
        <v>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>
        <v>2</v>
      </c>
      <c r="W43" s="86"/>
      <c r="X43" s="86"/>
      <c r="Y43" s="86"/>
      <c r="Z43" s="86"/>
      <c r="AA43" s="86"/>
      <c r="AB43" s="86"/>
    </row>
    <row r="44" spans="1:28" ht="15.75" x14ac:dyDescent="0.25">
      <c r="A44" s="116" t="s">
        <v>1609</v>
      </c>
      <c r="B44" s="74" t="s">
        <v>1610</v>
      </c>
      <c r="C44" s="117">
        <f t="shared" si="2"/>
        <v>3</v>
      </c>
      <c r="D44" s="118">
        <f t="shared" si="3"/>
        <v>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>
        <v>1</v>
      </c>
      <c r="S44" s="86"/>
      <c r="T44" s="86"/>
      <c r="U44" s="86"/>
      <c r="V44" s="86">
        <v>1</v>
      </c>
      <c r="W44" s="86"/>
      <c r="X44" s="86">
        <v>1</v>
      </c>
      <c r="Y44" s="86"/>
      <c r="Z44" s="86"/>
      <c r="AA44" s="86"/>
      <c r="AB44" s="86"/>
    </row>
    <row r="45" spans="1:28" ht="15.75" x14ac:dyDescent="0.25">
      <c r="A45" s="116" t="s">
        <v>1611</v>
      </c>
      <c r="B45" s="74" t="s">
        <v>385</v>
      </c>
      <c r="C45" s="117">
        <f t="shared" si="2"/>
        <v>3</v>
      </c>
      <c r="D45" s="118">
        <f t="shared" si="3"/>
        <v>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>
        <v>3</v>
      </c>
      <c r="W45" s="86"/>
      <c r="X45" s="86"/>
      <c r="Y45" s="86"/>
      <c r="Z45" s="86"/>
      <c r="AA45" s="86"/>
      <c r="AB45" s="86"/>
    </row>
    <row r="46" spans="1:28" ht="15.75" x14ac:dyDescent="0.25">
      <c r="A46" s="77" t="s">
        <v>384</v>
      </c>
      <c r="B46" s="78" t="s">
        <v>385</v>
      </c>
      <c r="C46" s="117">
        <f t="shared" si="2"/>
        <v>16</v>
      </c>
      <c r="D46" s="118">
        <f t="shared" si="3"/>
        <v>1</v>
      </c>
      <c r="E46" s="86"/>
      <c r="F46" s="86"/>
      <c r="G46" s="86"/>
      <c r="H46" s="86"/>
      <c r="I46" s="86"/>
      <c r="J46" s="86"/>
      <c r="K46" s="86"/>
      <c r="L46" s="86"/>
      <c r="M46" s="86"/>
      <c r="N46" s="86">
        <v>3</v>
      </c>
      <c r="O46" s="86"/>
      <c r="P46" s="86"/>
      <c r="Q46" s="86"/>
      <c r="R46" s="86"/>
      <c r="S46" s="86"/>
      <c r="T46" s="86"/>
      <c r="U46" s="86"/>
      <c r="V46" s="86">
        <v>6</v>
      </c>
      <c r="W46" s="86">
        <v>1</v>
      </c>
      <c r="X46" s="86">
        <v>5</v>
      </c>
      <c r="Y46" s="86"/>
      <c r="Z46" s="86">
        <v>2</v>
      </c>
      <c r="AA46" s="86"/>
      <c r="AB46" s="86"/>
    </row>
    <row r="47" spans="1:28" ht="15.75" x14ac:dyDescent="0.25">
      <c r="A47" s="116" t="s">
        <v>386</v>
      </c>
      <c r="B47" s="74" t="s">
        <v>387</v>
      </c>
      <c r="C47" s="117">
        <f t="shared" si="2"/>
        <v>12</v>
      </c>
      <c r="D47" s="118">
        <f t="shared" si="3"/>
        <v>2</v>
      </c>
      <c r="E47" s="86"/>
      <c r="F47" s="86"/>
      <c r="G47" s="86"/>
      <c r="H47" s="86"/>
      <c r="I47" s="86">
        <v>2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>
        <v>12</v>
      </c>
      <c r="W47" s="86"/>
      <c r="X47" s="86"/>
      <c r="Y47" s="86"/>
      <c r="Z47" s="86"/>
      <c r="AA47" s="86"/>
      <c r="AB47" s="86"/>
    </row>
    <row r="48" spans="1:28" ht="15.75" x14ac:dyDescent="0.25">
      <c r="A48" s="116" t="s">
        <v>1612</v>
      </c>
      <c r="B48" s="74" t="s">
        <v>1511</v>
      </c>
      <c r="C48" s="117">
        <f t="shared" si="2"/>
        <v>5</v>
      </c>
      <c r="D48" s="118">
        <f t="shared" si="3"/>
        <v>0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>
        <v>5</v>
      </c>
      <c r="W48" s="86"/>
      <c r="X48" s="86"/>
      <c r="Y48" s="86"/>
      <c r="Z48" s="86"/>
      <c r="AA48" s="86"/>
      <c r="AB48" s="86"/>
    </row>
    <row r="49" spans="1:28" ht="25.5" x14ac:dyDescent="0.25">
      <c r="A49" s="116" t="s">
        <v>1613</v>
      </c>
      <c r="B49" s="74" t="s">
        <v>1614</v>
      </c>
      <c r="C49" s="117">
        <f t="shared" si="2"/>
        <v>1</v>
      </c>
      <c r="D49" s="118">
        <f t="shared" si="3"/>
        <v>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>
        <v>1</v>
      </c>
      <c r="W49" s="86"/>
      <c r="X49" s="86"/>
      <c r="Y49" s="86"/>
      <c r="Z49" s="86"/>
      <c r="AA49" s="86"/>
      <c r="AB49" s="86"/>
    </row>
    <row r="50" spans="1:28" ht="15.75" x14ac:dyDescent="0.25">
      <c r="A50" s="116" t="s">
        <v>1615</v>
      </c>
      <c r="B50" s="74" t="s">
        <v>1616</v>
      </c>
      <c r="C50" s="117">
        <f t="shared" si="2"/>
        <v>1</v>
      </c>
      <c r="D50" s="118">
        <f t="shared" si="3"/>
        <v>0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>
        <v>1</v>
      </c>
      <c r="W50" s="86"/>
      <c r="X50" s="86"/>
      <c r="Y50" s="86"/>
      <c r="Z50" s="86"/>
      <c r="AA50" s="86"/>
      <c r="AB50" s="86"/>
    </row>
    <row r="51" spans="1:28" ht="15.75" x14ac:dyDescent="0.25">
      <c r="A51" s="116" t="s">
        <v>1617</v>
      </c>
      <c r="B51" s="74" t="s">
        <v>1512</v>
      </c>
      <c r="C51" s="117">
        <f t="shared" si="2"/>
        <v>1</v>
      </c>
      <c r="D51" s="118">
        <f t="shared" si="3"/>
        <v>0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>
        <v>1</v>
      </c>
      <c r="W51" s="86"/>
      <c r="X51" s="86"/>
      <c r="Y51" s="86"/>
      <c r="Z51" s="86"/>
      <c r="AA51" s="86"/>
      <c r="AB51" s="86"/>
    </row>
    <row r="52" spans="1:28" ht="15.75" x14ac:dyDescent="0.25">
      <c r="A52" s="116" t="s">
        <v>1618</v>
      </c>
      <c r="B52" s="74" t="s">
        <v>1619</v>
      </c>
      <c r="C52" s="117">
        <f t="shared" si="2"/>
        <v>1</v>
      </c>
      <c r="D52" s="118">
        <f t="shared" si="3"/>
        <v>0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>
        <v>1</v>
      </c>
      <c r="W52" s="86"/>
      <c r="X52" s="86"/>
      <c r="Y52" s="86"/>
      <c r="Z52" s="86"/>
      <c r="AA52" s="86"/>
      <c r="AB52" s="86"/>
    </row>
    <row r="53" spans="1:28" ht="15.75" x14ac:dyDescent="0.25">
      <c r="A53" s="116" t="s">
        <v>388</v>
      </c>
      <c r="B53" s="74" t="s">
        <v>389</v>
      </c>
      <c r="C53" s="117">
        <f t="shared" si="2"/>
        <v>5</v>
      </c>
      <c r="D53" s="118">
        <f t="shared" si="3"/>
        <v>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>
        <v>5</v>
      </c>
      <c r="W53" s="86"/>
      <c r="X53" s="86"/>
      <c r="Y53" s="86"/>
      <c r="Z53" s="86"/>
      <c r="AA53" s="86"/>
      <c r="AB53" s="86"/>
    </row>
    <row r="54" spans="1:28" ht="15.75" x14ac:dyDescent="0.25">
      <c r="A54" s="116" t="s">
        <v>392</v>
      </c>
      <c r="B54" s="95" t="s">
        <v>393</v>
      </c>
      <c r="C54" s="117">
        <f t="shared" si="2"/>
        <v>12</v>
      </c>
      <c r="D54" s="118">
        <f t="shared" si="3"/>
        <v>1</v>
      </c>
      <c r="E54" s="86"/>
      <c r="F54" s="86"/>
      <c r="G54" s="86"/>
      <c r="H54" s="86"/>
      <c r="I54" s="86">
        <v>1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>
        <v>12</v>
      </c>
      <c r="W54" s="86"/>
      <c r="X54" s="86"/>
      <c r="Y54" s="86"/>
      <c r="Z54" s="86"/>
      <c r="AA54" s="86"/>
      <c r="AB54" s="86"/>
    </row>
    <row r="55" spans="1:28" ht="15.75" x14ac:dyDescent="0.25">
      <c r="A55" s="116" t="s">
        <v>1620</v>
      </c>
      <c r="B55" s="95" t="s">
        <v>1621</v>
      </c>
      <c r="C55" s="117">
        <f t="shared" si="2"/>
        <v>1</v>
      </c>
      <c r="D55" s="118">
        <f t="shared" si="3"/>
        <v>0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>
        <v>1</v>
      </c>
      <c r="W55" s="86"/>
      <c r="X55" s="86"/>
      <c r="Y55" s="86"/>
      <c r="Z55" s="86"/>
      <c r="AA55" s="86"/>
      <c r="AB55" s="86"/>
    </row>
    <row r="56" spans="1:28" ht="15.75" x14ac:dyDescent="0.25">
      <c r="A56" s="116" t="s">
        <v>394</v>
      </c>
      <c r="B56" s="95" t="s">
        <v>395</v>
      </c>
      <c r="C56" s="117">
        <f t="shared" si="2"/>
        <v>11</v>
      </c>
      <c r="D56" s="118">
        <f t="shared" si="3"/>
        <v>2</v>
      </c>
      <c r="E56" s="86"/>
      <c r="F56" s="86"/>
      <c r="G56" s="86"/>
      <c r="H56" s="86"/>
      <c r="I56" s="86"/>
      <c r="J56" s="86"/>
      <c r="K56" s="86"/>
      <c r="L56" s="86"/>
      <c r="M56" s="86">
        <v>1</v>
      </c>
      <c r="N56" s="86"/>
      <c r="O56" s="86"/>
      <c r="P56" s="86"/>
      <c r="Q56" s="86"/>
      <c r="R56" s="86"/>
      <c r="S56" s="86"/>
      <c r="T56" s="86"/>
      <c r="U56" s="86"/>
      <c r="V56" s="86">
        <v>11</v>
      </c>
      <c r="W56" s="86">
        <v>1</v>
      </c>
      <c r="X56" s="86"/>
      <c r="Y56" s="86"/>
      <c r="Z56" s="86"/>
      <c r="AA56" s="86"/>
      <c r="AB56" s="86"/>
    </row>
    <row r="57" spans="1:28" ht="15.75" x14ac:dyDescent="0.25">
      <c r="A57" s="116" t="s">
        <v>1622</v>
      </c>
      <c r="B57" s="95" t="s">
        <v>391</v>
      </c>
      <c r="C57" s="117">
        <f t="shared" si="2"/>
        <v>0</v>
      </c>
      <c r="D57" s="118">
        <f t="shared" si="3"/>
        <v>1</v>
      </c>
      <c r="E57" s="86"/>
      <c r="F57" s="86"/>
      <c r="G57" s="86"/>
      <c r="H57" s="86"/>
      <c r="I57" s="86"/>
      <c r="J57" s="86"/>
      <c r="K57" s="86"/>
      <c r="L57" s="86"/>
      <c r="M57" s="86">
        <v>1</v>
      </c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</row>
    <row r="58" spans="1:28" ht="15.75" x14ac:dyDescent="0.25">
      <c r="A58" s="116" t="s">
        <v>1623</v>
      </c>
      <c r="B58" s="95" t="s">
        <v>1624</v>
      </c>
      <c r="C58" s="117">
        <f t="shared" si="2"/>
        <v>2</v>
      </c>
      <c r="D58" s="118">
        <f t="shared" si="3"/>
        <v>0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>
        <v>2</v>
      </c>
      <c r="W58" s="86"/>
      <c r="X58" s="86"/>
      <c r="Y58" s="86"/>
      <c r="Z58" s="86"/>
      <c r="AA58" s="86"/>
      <c r="AB58" s="86"/>
    </row>
    <row r="59" spans="1:28" ht="15.75" x14ac:dyDescent="0.25">
      <c r="A59" s="116" t="s">
        <v>396</v>
      </c>
      <c r="B59" s="95" t="s">
        <v>397</v>
      </c>
      <c r="C59" s="117">
        <f t="shared" si="2"/>
        <v>6</v>
      </c>
      <c r="D59" s="118">
        <f t="shared" si="3"/>
        <v>0</v>
      </c>
      <c r="E59" s="75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>
        <v>4</v>
      </c>
      <c r="W59" s="86"/>
      <c r="X59" s="86">
        <v>1</v>
      </c>
      <c r="Y59" s="86"/>
      <c r="Z59" s="86">
        <v>1</v>
      </c>
      <c r="AA59" s="86"/>
      <c r="AB59" s="86"/>
    </row>
    <row r="60" spans="1:28" ht="15.75" x14ac:dyDescent="0.25">
      <c r="A60" s="116" t="s">
        <v>398</v>
      </c>
      <c r="B60" s="95" t="s">
        <v>399</v>
      </c>
      <c r="C60" s="117">
        <v>0</v>
      </c>
      <c r="D60" s="118">
        <v>0</v>
      </c>
      <c r="E60" s="75">
        <v>1</v>
      </c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>
        <v>3</v>
      </c>
      <c r="W60" s="86"/>
      <c r="X60" s="86">
        <v>1</v>
      </c>
      <c r="Y60" s="86"/>
      <c r="Z60" s="86">
        <v>1</v>
      </c>
      <c r="AA60" s="86"/>
      <c r="AB60" s="86"/>
    </row>
    <row r="61" spans="1:28" ht="15.75" x14ac:dyDescent="0.25">
      <c r="A61" s="116" t="s">
        <v>1625</v>
      </c>
      <c r="B61" s="95" t="s">
        <v>1626</v>
      </c>
      <c r="C61" s="117">
        <v>1</v>
      </c>
      <c r="D61" s="118">
        <v>1</v>
      </c>
      <c r="E61" s="75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>
        <v>2</v>
      </c>
      <c r="W61" s="86"/>
      <c r="X61" s="86"/>
      <c r="Y61" s="86"/>
      <c r="Z61" s="86"/>
      <c r="AA61" s="86"/>
      <c r="AB61" s="86"/>
    </row>
    <row r="62" spans="1:28" ht="15.75" x14ac:dyDescent="0.25">
      <c r="A62" s="116" t="s">
        <v>1182</v>
      </c>
      <c r="B62" s="95" t="s">
        <v>1183</v>
      </c>
      <c r="C62" s="117">
        <f t="shared" ref="C62:C121" si="4">F62+H62+J62+L62+N62+P62+R62+T62+V62+X62+Z62+AB62</f>
        <v>1</v>
      </c>
      <c r="D62" s="118">
        <f t="shared" ref="D62:D121" si="5">E62+G62+I62+K62+M62+O62+Q62+S62+U62+W62+Y62+AA62</f>
        <v>1</v>
      </c>
      <c r="E62" s="75"/>
      <c r="F62" s="86"/>
      <c r="G62" s="86"/>
      <c r="H62" s="86"/>
      <c r="I62" s="86"/>
      <c r="J62" s="86"/>
      <c r="K62" s="86"/>
      <c r="L62" s="86"/>
      <c r="M62" s="86">
        <v>1</v>
      </c>
      <c r="N62" s="86"/>
      <c r="O62" s="86"/>
      <c r="P62" s="86"/>
      <c r="Q62" s="86"/>
      <c r="R62" s="86"/>
      <c r="S62" s="86"/>
      <c r="T62" s="86"/>
      <c r="U62" s="86"/>
      <c r="V62" s="86">
        <v>1</v>
      </c>
      <c r="W62" s="86"/>
      <c r="X62" s="86"/>
      <c r="Y62" s="86"/>
      <c r="Z62" s="86"/>
      <c r="AA62" s="86"/>
      <c r="AB62" s="86"/>
    </row>
    <row r="63" spans="1:28" ht="15.75" x14ac:dyDescent="0.25">
      <c r="A63" s="68" t="s">
        <v>400</v>
      </c>
      <c r="B63" s="69" t="s">
        <v>401</v>
      </c>
      <c r="C63" s="117">
        <f t="shared" si="4"/>
        <v>0</v>
      </c>
      <c r="D63" s="118">
        <f t="shared" si="5"/>
        <v>0</v>
      </c>
      <c r="E63" s="121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</row>
    <row r="64" spans="1:28" ht="15.75" x14ac:dyDescent="0.25">
      <c r="A64" s="73" t="s">
        <v>1433</v>
      </c>
      <c r="B64" s="74" t="s">
        <v>1434</v>
      </c>
      <c r="C64" s="117">
        <f t="shared" si="4"/>
        <v>1</v>
      </c>
      <c r="D64" s="118">
        <f t="shared" si="5"/>
        <v>0</v>
      </c>
      <c r="E64" s="75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>
        <v>1</v>
      </c>
      <c r="W64" s="86"/>
      <c r="X64" s="86"/>
      <c r="Y64" s="86"/>
      <c r="Z64" s="86"/>
      <c r="AA64" s="86"/>
      <c r="AB64" s="86"/>
    </row>
    <row r="65" spans="1:28" ht="15.75" x14ac:dyDescent="0.25">
      <c r="A65" s="73" t="s">
        <v>1627</v>
      </c>
      <c r="B65" s="74" t="s">
        <v>1628</v>
      </c>
      <c r="C65" s="117">
        <f t="shared" si="4"/>
        <v>1</v>
      </c>
      <c r="D65" s="118">
        <f t="shared" si="5"/>
        <v>0</v>
      </c>
      <c r="E65" s="7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>
        <v>1</v>
      </c>
      <c r="W65" s="86"/>
      <c r="X65" s="86"/>
      <c r="Y65" s="86"/>
      <c r="Z65" s="86"/>
      <c r="AA65" s="86"/>
      <c r="AB65" s="86"/>
    </row>
    <row r="66" spans="1:28" ht="15.75" x14ac:dyDescent="0.25">
      <c r="A66" s="73" t="s">
        <v>1629</v>
      </c>
      <c r="B66" s="74" t="s">
        <v>1630</v>
      </c>
      <c r="C66" s="117">
        <f t="shared" si="4"/>
        <v>2</v>
      </c>
      <c r="D66" s="118">
        <f t="shared" si="5"/>
        <v>1</v>
      </c>
      <c r="E66" s="75"/>
      <c r="F66" s="86"/>
      <c r="G66" s="86"/>
      <c r="H66" s="86"/>
      <c r="I66" s="86">
        <v>1</v>
      </c>
      <c r="J66" s="86">
        <v>1</v>
      </c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>
        <v>1</v>
      </c>
      <c r="W66" s="86"/>
      <c r="X66" s="86"/>
      <c r="Y66" s="86"/>
      <c r="Z66" s="86"/>
      <c r="AA66" s="86"/>
      <c r="AB66" s="86"/>
    </row>
    <row r="67" spans="1:28" ht="15.75" x14ac:dyDescent="0.25">
      <c r="A67" s="73" t="s">
        <v>1631</v>
      </c>
      <c r="B67" s="74" t="s">
        <v>1632</v>
      </c>
      <c r="C67" s="117">
        <f t="shared" si="4"/>
        <v>5</v>
      </c>
      <c r="D67" s="118">
        <f t="shared" si="5"/>
        <v>0</v>
      </c>
      <c r="E67" s="75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>
        <v>5</v>
      </c>
      <c r="W67" s="86"/>
      <c r="X67" s="86"/>
      <c r="Y67" s="86"/>
      <c r="Z67" s="86"/>
      <c r="AA67" s="86"/>
      <c r="AB67" s="86"/>
    </row>
    <row r="68" spans="1:28" ht="15.75" x14ac:dyDescent="0.25">
      <c r="A68" s="73" t="s">
        <v>402</v>
      </c>
      <c r="B68" s="74" t="s">
        <v>403</v>
      </c>
      <c r="C68" s="117">
        <f t="shared" si="4"/>
        <v>1</v>
      </c>
      <c r="D68" s="118">
        <f t="shared" si="5"/>
        <v>0</v>
      </c>
      <c r="E68" s="75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>
        <v>1</v>
      </c>
      <c r="W68" s="86"/>
      <c r="X68" s="86"/>
      <c r="Y68" s="86"/>
      <c r="Z68" s="86"/>
      <c r="AA68" s="86"/>
      <c r="AB68" s="86"/>
    </row>
    <row r="69" spans="1:28" ht="15.75" x14ac:dyDescent="0.25">
      <c r="A69" s="68" t="s">
        <v>404</v>
      </c>
      <c r="B69" s="69" t="s">
        <v>405</v>
      </c>
      <c r="C69" s="117">
        <f t="shared" si="4"/>
        <v>0</v>
      </c>
      <c r="D69" s="118">
        <f t="shared" si="5"/>
        <v>0</v>
      </c>
      <c r="E69" s="75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</row>
    <row r="70" spans="1:28" ht="15.75" x14ac:dyDescent="0.25">
      <c r="A70" s="122" t="s">
        <v>406</v>
      </c>
      <c r="B70" s="123" t="s">
        <v>407</v>
      </c>
      <c r="C70" s="117">
        <f t="shared" si="4"/>
        <v>4</v>
      </c>
      <c r="D70" s="118">
        <f t="shared" si="5"/>
        <v>0</v>
      </c>
      <c r="E70" s="75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>
        <v>4</v>
      </c>
      <c r="W70" s="86"/>
      <c r="X70" s="86"/>
      <c r="Y70" s="86"/>
      <c r="Z70" s="86"/>
      <c r="AA70" s="86"/>
      <c r="AB70" s="86"/>
    </row>
    <row r="71" spans="1:28" ht="15.75" x14ac:dyDescent="0.25">
      <c r="A71" s="116" t="s">
        <v>408</v>
      </c>
      <c r="B71" s="95" t="s">
        <v>409</v>
      </c>
      <c r="C71" s="117">
        <f t="shared" si="4"/>
        <v>9</v>
      </c>
      <c r="D71" s="118">
        <f t="shared" si="5"/>
        <v>0</v>
      </c>
      <c r="E71" s="86"/>
      <c r="F71" s="86"/>
      <c r="G71" s="86"/>
      <c r="H71" s="86"/>
      <c r="I71" s="86"/>
      <c r="J71" s="86"/>
      <c r="K71" s="86"/>
      <c r="L71" s="86"/>
      <c r="M71" s="86"/>
      <c r="N71" s="86">
        <v>1</v>
      </c>
      <c r="O71" s="86"/>
      <c r="P71" s="86">
        <v>1</v>
      </c>
      <c r="Q71" s="86"/>
      <c r="R71" s="86"/>
      <c r="S71" s="86"/>
      <c r="T71" s="86"/>
      <c r="U71" s="86"/>
      <c r="V71" s="86">
        <v>7</v>
      </c>
      <c r="W71" s="86"/>
      <c r="X71" s="86"/>
      <c r="Y71" s="86"/>
      <c r="Z71" s="86"/>
      <c r="AA71" s="86"/>
      <c r="AB71" s="86"/>
    </row>
    <row r="72" spans="1:28" ht="15.75" x14ac:dyDescent="0.25">
      <c r="A72" s="116" t="s">
        <v>1633</v>
      </c>
      <c r="B72" s="95" t="s">
        <v>1634</v>
      </c>
      <c r="C72" s="117">
        <f t="shared" si="4"/>
        <v>7</v>
      </c>
      <c r="D72" s="118">
        <f t="shared" si="5"/>
        <v>0</v>
      </c>
      <c r="E72" s="86"/>
      <c r="F72" s="86"/>
      <c r="G72" s="86"/>
      <c r="H72" s="86"/>
      <c r="I72" s="86"/>
      <c r="J72" s="86"/>
      <c r="K72" s="86"/>
      <c r="L72" s="86"/>
      <c r="M72" s="86"/>
      <c r="N72" s="86">
        <v>1</v>
      </c>
      <c r="O72" s="86"/>
      <c r="P72" s="86"/>
      <c r="Q72" s="86"/>
      <c r="R72" s="86"/>
      <c r="S72" s="86"/>
      <c r="T72" s="86"/>
      <c r="U72" s="86"/>
      <c r="V72" s="86">
        <v>6</v>
      </c>
      <c r="W72" s="86"/>
      <c r="X72" s="86"/>
      <c r="Y72" s="86"/>
      <c r="Z72" s="86"/>
      <c r="AA72" s="86"/>
      <c r="AB72" s="86"/>
    </row>
    <row r="73" spans="1:28" ht="25.5" x14ac:dyDescent="0.25">
      <c r="A73" s="116" t="s">
        <v>1635</v>
      </c>
      <c r="B73" s="95" t="s">
        <v>1513</v>
      </c>
      <c r="C73" s="117">
        <f t="shared" si="4"/>
        <v>1</v>
      </c>
      <c r="D73" s="118">
        <f t="shared" si="5"/>
        <v>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>
        <v>1</v>
      </c>
      <c r="W73" s="86"/>
      <c r="X73" s="86"/>
      <c r="Y73" s="86"/>
      <c r="Z73" s="86"/>
      <c r="AA73" s="86"/>
      <c r="AB73" s="86"/>
    </row>
    <row r="74" spans="1:28" ht="15.75" x14ac:dyDescent="0.25">
      <c r="A74" s="116" t="s">
        <v>1636</v>
      </c>
      <c r="B74" s="95" t="s">
        <v>1514</v>
      </c>
      <c r="C74" s="117">
        <f t="shared" si="4"/>
        <v>1</v>
      </c>
      <c r="D74" s="118">
        <f t="shared" si="5"/>
        <v>0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>
        <v>1</v>
      </c>
      <c r="W74" s="86"/>
      <c r="X74" s="86"/>
      <c r="Y74" s="86"/>
      <c r="Z74" s="86"/>
      <c r="AA74" s="86"/>
      <c r="AB74" s="86"/>
    </row>
    <row r="75" spans="1:28" ht="15.75" x14ac:dyDescent="0.25">
      <c r="A75" s="116" t="s">
        <v>410</v>
      </c>
      <c r="B75" s="95" t="s">
        <v>411</v>
      </c>
      <c r="C75" s="117">
        <f t="shared" si="4"/>
        <v>18</v>
      </c>
      <c r="D75" s="118">
        <f t="shared" si="5"/>
        <v>0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>
        <v>18</v>
      </c>
      <c r="W75" s="86"/>
      <c r="X75" s="86"/>
      <c r="Y75" s="86"/>
      <c r="Z75" s="86"/>
      <c r="AA75" s="86"/>
      <c r="AB75" s="86"/>
    </row>
    <row r="76" spans="1:28" ht="25.5" x14ac:dyDescent="0.25">
      <c r="A76" s="116" t="s">
        <v>1435</v>
      </c>
      <c r="B76" s="95" t="s">
        <v>1436</v>
      </c>
      <c r="C76" s="117">
        <f t="shared" si="4"/>
        <v>7</v>
      </c>
      <c r="D76" s="118">
        <f t="shared" si="5"/>
        <v>0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>
        <v>7</v>
      </c>
      <c r="W76" s="86"/>
      <c r="X76" s="86"/>
      <c r="Y76" s="86"/>
      <c r="Z76" s="86"/>
      <c r="AA76" s="86"/>
      <c r="AB76" s="86"/>
    </row>
    <row r="77" spans="1:28" ht="15.75" x14ac:dyDescent="0.25">
      <c r="A77" s="116" t="s">
        <v>1437</v>
      </c>
      <c r="B77" s="95" t="s">
        <v>1438</v>
      </c>
      <c r="C77" s="117">
        <f t="shared" si="4"/>
        <v>1</v>
      </c>
      <c r="D77" s="118">
        <f t="shared" si="5"/>
        <v>0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>
        <v>1</v>
      </c>
      <c r="W77" s="86"/>
      <c r="X77" s="86"/>
      <c r="Y77" s="86"/>
      <c r="Z77" s="86"/>
      <c r="AA77" s="86"/>
      <c r="AB77" s="86"/>
    </row>
    <row r="78" spans="1:28" ht="15.75" x14ac:dyDescent="0.25">
      <c r="A78" s="116" t="s">
        <v>1637</v>
      </c>
      <c r="B78" s="95" t="s">
        <v>1638</v>
      </c>
      <c r="C78" s="117">
        <f t="shared" si="4"/>
        <v>2</v>
      </c>
      <c r="D78" s="118">
        <f t="shared" si="5"/>
        <v>0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>
        <v>2</v>
      </c>
      <c r="W78" s="86"/>
      <c r="X78" s="86"/>
      <c r="Y78" s="86"/>
      <c r="Z78" s="86"/>
      <c r="AA78" s="86"/>
      <c r="AB78" s="86"/>
    </row>
    <row r="79" spans="1:28" ht="25.5" x14ac:dyDescent="0.25">
      <c r="A79" s="116" t="s">
        <v>1639</v>
      </c>
      <c r="B79" s="95" t="s">
        <v>1640</v>
      </c>
      <c r="C79" s="117">
        <f t="shared" si="4"/>
        <v>4</v>
      </c>
      <c r="D79" s="118">
        <f t="shared" si="5"/>
        <v>0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>
        <v>4</v>
      </c>
      <c r="W79" s="86"/>
      <c r="X79" s="86"/>
      <c r="Y79" s="86"/>
      <c r="Z79" s="86"/>
      <c r="AA79" s="86"/>
      <c r="AB79" s="86"/>
    </row>
    <row r="80" spans="1:28" ht="15.75" x14ac:dyDescent="0.25">
      <c r="A80" s="116" t="s">
        <v>1641</v>
      </c>
      <c r="B80" s="95" t="s">
        <v>413</v>
      </c>
      <c r="C80" s="117">
        <f t="shared" si="4"/>
        <v>6</v>
      </c>
      <c r="D80" s="118">
        <f t="shared" si="5"/>
        <v>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>
        <v>6</v>
      </c>
      <c r="W80" s="86"/>
      <c r="X80" s="86"/>
      <c r="Y80" s="86"/>
      <c r="Z80" s="86"/>
      <c r="AA80" s="86"/>
      <c r="AB80" s="86"/>
    </row>
    <row r="81" spans="1:28" ht="15.75" x14ac:dyDescent="0.25">
      <c r="A81" s="116" t="s">
        <v>412</v>
      </c>
      <c r="B81" s="95" t="s">
        <v>413</v>
      </c>
      <c r="C81" s="117">
        <f t="shared" si="4"/>
        <v>63</v>
      </c>
      <c r="D81" s="118">
        <f t="shared" si="5"/>
        <v>2</v>
      </c>
      <c r="E81" s="86"/>
      <c r="F81" s="86"/>
      <c r="G81" s="86"/>
      <c r="H81" s="86"/>
      <c r="I81" s="86"/>
      <c r="J81" s="86"/>
      <c r="K81" s="86"/>
      <c r="L81" s="86"/>
      <c r="M81" s="86">
        <v>2</v>
      </c>
      <c r="N81" s="86"/>
      <c r="O81" s="86"/>
      <c r="P81" s="86"/>
      <c r="Q81" s="86"/>
      <c r="R81" s="86"/>
      <c r="S81" s="86"/>
      <c r="T81" s="86"/>
      <c r="U81" s="86"/>
      <c r="V81" s="86">
        <v>63</v>
      </c>
      <c r="W81" s="86"/>
      <c r="X81" s="86"/>
      <c r="Y81" s="86"/>
      <c r="Z81" s="86"/>
      <c r="AA81" s="86"/>
      <c r="AB81" s="86"/>
    </row>
    <row r="82" spans="1:28" ht="15.75" x14ac:dyDescent="0.25">
      <c r="A82" s="116" t="s">
        <v>1191</v>
      </c>
      <c r="B82" s="95" t="s">
        <v>1642</v>
      </c>
      <c r="C82" s="117">
        <f t="shared" si="4"/>
        <v>5</v>
      </c>
      <c r="D82" s="118">
        <f t="shared" si="5"/>
        <v>0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>
        <v>5</v>
      </c>
      <c r="W82" s="86"/>
      <c r="X82" s="86"/>
      <c r="Y82" s="86"/>
      <c r="Z82" s="86"/>
      <c r="AA82" s="86"/>
      <c r="AB82" s="86"/>
    </row>
    <row r="83" spans="1:28" ht="15.75" x14ac:dyDescent="0.25">
      <c r="A83" s="116" t="s">
        <v>1643</v>
      </c>
      <c r="B83" s="95" t="s">
        <v>1644</v>
      </c>
      <c r="C83" s="117">
        <f t="shared" si="4"/>
        <v>1</v>
      </c>
      <c r="D83" s="118">
        <f t="shared" si="5"/>
        <v>0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>
        <v>1</v>
      </c>
      <c r="W83" s="86"/>
      <c r="X83" s="86"/>
      <c r="Y83" s="86"/>
      <c r="Z83" s="86"/>
      <c r="AA83" s="86"/>
      <c r="AB83" s="86"/>
    </row>
    <row r="84" spans="1:28" ht="15.75" x14ac:dyDescent="0.25">
      <c r="A84" s="116" t="s">
        <v>1645</v>
      </c>
      <c r="B84" s="95" t="s">
        <v>1646</v>
      </c>
      <c r="C84" s="117">
        <f t="shared" si="4"/>
        <v>1</v>
      </c>
      <c r="D84" s="118">
        <f t="shared" si="5"/>
        <v>0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>
        <v>1</v>
      </c>
      <c r="W84" s="86"/>
      <c r="X84" s="86"/>
      <c r="Y84" s="86"/>
      <c r="Z84" s="86"/>
      <c r="AA84" s="86"/>
      <c r="AB84" s="86"/>
    </row>
    <row r="85" spans="1:28" ht="15.75" x14ac:dyDescent="0.25">
      <c r="A85" s="116" t="s">
        <v>1647</v>
      </c>
      <c r="B85" s="95" t="s">
        <v>1515</v>
      </c>
      <c r="C85" s="117">
        <f t="shared" si="4"/>
        <v>1</v>
      </c>
      <c r="D85" s="118">
        <f t="shared" si="5"/>
        <v>1</v>
      </c>
      <c r="E85" s="86"/>
      <c r="F85" s="86"/>
      <c r="G85" s="86"/>
      <c r="H85" s="86"/>
      <c r="I85" s="86"/>
      <c r="J85" s="86"/>
      <c r="K85" s="86"/>
      <c r="L85" s="86"/>
      <c r="M85" s="86">
        <v>1</v>
      </c>
      <c r="N85" s="86"/>
      <c r="O85" s="86"/>
      <c r="P85" s="86"/>
      <c r="Q85" s="86"/>
      <c r="R85" s="86"/>
      <c r="S85" s="86"/>
      <c r="T85" s="86"/>
      <c r="U85" s="86"/>
      <c r="V85" s="86">
        <v>1</v>
      </c>
      <c r="W85" s="86"/>
      <c r="X85" s="86"/>
      <c r="Y85" s="86"/>
      <c r="Z85" s="86"/>
      <c r="AA85" s="86"/>
      <c r="AB85" s="86"/>
    </row>
    <row r="86" spans="1:28" ht="15.75" x14ac:dyDescent="0.25">
      <c r="A86" s="116" t="s">
        <v>1648</v>
      </c>
      <c r="B86" s="95" t="s">
        <v>1516</v>
      </c>
      <c r="C86" s="117">
        <f t="shared" si="4"/>
        <v>1</v>
      </c>
      <c r="D86" s="118">
        <f t="shared" si="5"/>
        <v>0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>
        <v>1</v>
      </c>
      <c r="W86" s="86"/>
      <c r="X86" s="86"/>
      <c r="Y86" s="86"/>
      <c r="Z86" s="86"/>
      <c r="AA86" s="86"/>
      <c r="AB86" s="86"/>
    </row>
    <row r="87" spans="1:28" ht="15.75" x14ac:dyDescent="0.25">
      <c r="A87" s="116" t="s">
        <v>1439</v>
      </c>
      <c r="B87" s="95" t="s">
        <v>1440</v>
      </c>
      <c r="C87" s="117">
        <f t="shared" si="4"/>
        <v>7</v>
      </c>
      <c r="D87" s="118">
        <f t="shared" si="5"/>
        <v>0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>
        <v>7</v>
      </c>
      <c r="W87" s="86"/>
      <c r="X87" s="86"/>
      <c r="Y87" s="86"/>
      <c r="Z87" s="86"/>
      <c r="AA87" s="86"/>
      <c r="AB87" s="86"/>
    </row>
    <row r="88" spans="1:28" ht="15.75" x14ac:dyDescent="0.25">
      <c r="A88" s="116" t="s">
        <v>1649</v>
      </c>
      <c r="B88" s="95" t="s">
        <v>1517</v>
      </c>
      <c r="C88" s="117">
        <f t="shared" si="4"/>
        <v>2</v>
      </c>
      <c r="D88" s="118">
        <f t="shared" si="5"/>
        <v>2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>
        <v>2</v>
      </c>
      <c r="W88" s="86"/>
      <c r="X88" s="86"/>
      <c r="Y88" s="86"/>
      <c r="Z88" s="86"/>
      <c r="AA88" s="86">
        <v>2</v>
      </c>
      <c r="AB88" s="86"/>
    </row>
    <row r="89" spans="1:28" ht="15.75" x14ac:dyDescent="0.25">
      <c r="A89" s="116" t="s">
        <v>1650</v>
      </c>
      <c r="B89" s="95" t="s">
        <v>1651</v>
      </c>
      <c r="C89" s="117">
        <f t="shared" si="4"/>
        <v>1</v>
      </c>
      <c r="D89" s="118">
        <f t="shared" si="5"/>
        <v>0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>
        <v>1</v>
      </c>
      <c r="W89" s="86"/>
      <c r="X89" s="86"/>
      <c r="Y89" s="86"/>
      <c r="Z89" s="86"/>
      <c r="AA89" s="86"/>
      <c r="AB89" s="86"/>
    </row>
    <row r="90" spans="1:28" ht="15.75" x14ac:dyDescent="0.25">
      <c r="A90" s="116" t="s">
        <v>414</v>
      </c>
      <c r="B90" s="95" t="s">
        <v>415</v>
      </c>
      <c r="C90" s="117">
        <f t="shared" si="4"/>
        <v>1</v>
      </c>
      <c r="D90" s="118">
        <f t="shared" si="5"/>
        <v>0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>
        <v>1</v>
      </c>
      <c r="W90" s="86"/>
      <c r="X90" s="86"/>
      <c r="Y90" s="86"/>
      <c r="Z90" s="86"/>
      <c r="AA90" s="86"/>
      <c r="AB90" s="86"/>
    </row>
    <row r="91" spans="1:28" ht="15.75" x14ac:dyDescent="0.25">
      <c r="A91" s="116" t="s">
        <v>1652</v>
      </c>
      <c r="B91" s="95" t="s">
        <v>1653</v>
      </c>
      <c r="C91" s="117">
        <f t="shared" si="4"/>
        <v>1</v>
      </c>
      <c r="D91" s="118">
        <f t="shared" si="5"/>
        <v>0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>
        <v>1</v>
      </c>
      <c r="W91" s="86"/>
      <c r="X91" s="86"/>
      <c r="Y91" s="86"/>
      <c r="Z91" s="86"/>
      <c r="AA91" s="86"/>
      <c r="AB91" s="86"/>
    </row>
    <row r="92" spans="1:28" ht="25.5" x14ac:dyDescent="0.25">
      <c r="A92" s="116" t="s">
        <v>1654</v>
      </c>
      <c r="B92" s="95" t="s">
        <v>1655</v>
      </c>
      <c r="C92" s="117">
        <f t="shared" si="4"/>
        <v>0</v>
      </c>
      <c r="D92" s="118">
        <f t="shared" si="5"/>
        <v>0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</row>
    <row r="93" spans="1:28" ht="25.5" x14ac:dyDescent="0.25">
      <c r="A93" s="116" t="s">
        <v>416</v>
      </c>
      <c r="B93" s="95" t="s">
        <v>417</v>
      </c>
      <c r="C93" s="117">
        <f t="shared" si="4"/>
        <v>137</v>
      </c>
      <c r="D93" s="118">
        <f t="shared" si="5"/>
        <v>1</v>
      </c>
      <c r="E93" s="86"/>
      <c r="F93" s="86"/>
      <c r="G93" s="86"/>
      <c r="H93" s="86"/>
      <c r="I93" s="86"/>
      <c r="J93" s="86">
        <v>1</v>
      </c>
      <c r="K93" s="86"/>
      <c r="L93" s="86">
        <v>1</v>
      </c>
      <c r="M93" s="86"/>
      <c r="N93" s="86">
        <v>9</v>
      </c>
      <c r="O93" s="86"/>
      <c r="P93" s="86"/>
      <c r="Q93" s="86"/>
      <c r="R93" s="86"/>
      <c r="S93" s="86"/>
      <c r="T93" s="86"/>
      <c r="U93" s="86"/>
      <c r="V93" s="86">
        <v>125</v>
      </c>
      <c r="W93" s="86"/>
      <c r="X93" s="86"/>
      <c r="Y93" s="86">
        <v>1</v>
      </c>
      <c r="Z93" s="86">
        <v>1</v>
      </c>
      <c r="AA93" s="86"/>
      <c r="AB93" s="86"/>
    </row>
    <row r="94" spans="1:28" ht="15.75" x14ac:dyDescent="0.25">
      <c r="A94" s="116" t="s">
        <v>418</v>
      </c>
      <c r="B94" s="95" t="s">
        <v>419</v>
      </c>
      <c r="C94" s="117">
        <f t="shared" si="4"/>
        <v>4</v>
      </c>
      <c r="D94" s="118">
        <f t="shared" si="5"/>
        <v>0</v>
      </c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>
        <v>3</v>
      </c>
      <c r="W94" s="86"/>
      <c r="X94" s="86"/>
      <c r="Y94" s="86"/>
      <c r="Z94" s="86">
        <v>1</v>
      </c>
      <c r="AA94" s="86"/>
      <c r="AB94" s="86"/>
    </row>
    <row r="95" spans="1:28" ht="25.5" x14ac:dyDescent="0.25">
      <c r="A95" s="116" t="s">
        <v>1656</v>
      </c>
      <c r="B95" s="95" t="s">
        <v>1657</v>
      </c>
      <c r="C95" s="117">
        <f t="shared" si="4"/>
        <v>1</v>
      </c>
      <c r="D95" s="118">
        <f t="shared" si="5"/>
        <v>0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>
        <v>1</v>
      </c>
      <c r="W95" s="86"/>
      <c r="X95" s="86"/>
      <c r="Y95" s="86"/>
      <c r="Z95" s="86"/>
      <c r="AA95" s="86"/>
      <c r="AB95" s="86"/>
    </row>
    <row r="96" spans="1:28" ht="38.25" x14ac:dyDescent="0.25">
      <c r="A96" s="116" t="s">
        <v>1658</v>
      </c>
      <c r="B96" s="95" t="s">
        <v>1659</v>
      </c>
      <c r="C96" s="117">
        <f t="shared" si="4"/>
        <v>15</v>
      </c>
      <c r="D96" s="118">
        <f t="shared" si="5"/>
        <v>1</v>
      </c>
      <c r="E96" s="86"/>
      <c r="F96" s="86"/>
      <c r="G96" s="86"/>
      <c r="H96" s="86"/>
      <c r="I96" s="86"/>
      <c r="J96" s="86"/>
      <c r="K96" s="86">
        <v>1</v>
      </c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>
        <v>15</v>
      </c>
      <c r="W96" s="86"/>
      <c r="X96" s="86"/>
      <c r="Y96" s="86"/>
      <c r="Z96" s="86"/>
      <c r="AA96" s="86"/>
      <c r="AB96" s="86"/>
    </row>
    <row r="97" spans="1:28" ht="15.75" x14ac:dyDescent="0.25">
      <c r="A97" s="116" t="s">
        <v>1660</v>
      </c>
      <c r="B97" s="95" t="s">
        <v>1661</v>
      </c>
      <c r="C97" s="117">
        <f t="shared" si="4"/>
        <v>1</v>
      </c>
      <c r="D97" s="118">
        <f t="shared" si="5"/>
        <v>0</v>
      </c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>
        <v>1</v>
      </c>
      <c r="W97" s="86"/>
      <c r="X97" s="86"/>
      <c r="Y97" s="86"/>
      <c r="Z97" s="86"/>
      <c r="AA97" s="86"/>
      <c r="AB97" s="86"/>
    </row>
    <row r="98" spans="1:28" ht="15.75" x14ac:dyDescent="0.25">
      <c r="A98" s="116" t="s">
        <v>1662</v>
      </c>
      <c r="B98" s="95" t="s">
        <v>1663</v>
      </c>
      <c r="C98" s="117">
        <f t="shared" si="4"/>
        <v>10</v>
      </c>
      <c r="D98" s="118">
        <f t="shared" si="5"/>
        <v>0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>
        <v>9</v>
      </c>
      <c r="W98" s="86"/>
      <c r="X98" s="86"/>
      <c r="Y98" s="86"/>
      <c r="Z98" s="86">
        <v>1</v>
      </c>
      <c r="AA98" s="86"/>
      <c r="AB98" s="86"/>
    </row>
    <row r="99" spans="1:28" ht="15.75" x14ac:dyDescent="0.25">
      <c r="A99" s="116" t="s">
        <v>1664</v>
      </c>
      <c r="B99" s="95" t="s">
        <v>1665</v>
      </c>
      <c r="C99" s="117">
        <f t="shared" si="4"/>
        <v>1</v>
      </c>
      <c r="D99" s="118">
        <f t="shared" si="5"/>
        <v>0</v>
      </c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>
        <v>1</v>
      </c>
      <c r="W99" s="86"/>
      <c r="X99" s="86"/>
      <c r="Y99" s="86"/>
      <c r="Z99" s="86"/>
      <c r="AA99" s="86"/>
      <c r="AB99" s="86"/>
    </row>
    <row r="100" spans="1:28" ht="15.75" x14ac:dyDescent="0.25">
      <c r="A100" s="116" t="s">
        <v>1666</v>
      </c>
      <c r="B100" s="95" t="s">
        <v>1667</v>
      </c>
      <c r="C100" s="117">
        <f t="shared" si="4"/>
        <v>1</v>
      </c>
      <c r="D100" s="118">
        <f t="shared" si="5"/>
        <v>0</v>
      </c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>
        <v>1</v>
      </c>
      <c r="W100" s="86"/>
      <c r="X100" s="86"/>
      <c r="Y100" s="86"/>
      <c r="Z100" s="86"/>
      <c r="AA100" s="86"/>
      <c r="AB100" s="86"/>
    </row>
    <row r="101" spans="1:28" ht="15.75" x14ac:dyDescent="0.25">
      <c r="A101" s="116" t="s">
        <v>1668</v>
      </c>
      <c r="B101" s="95" t="s">
        <v>1669</v>
      </c>
      <c r="C101" s="117">
        <f t="shared" si="4"/>
        <v>1</v>
      </c>
      <c r="D101" s="118">
        <f t="shared" si="5"/>
        <v>0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>
        <v>1</v>
      </c>
      <c r="W101" s="86"/>
      <c r="X101" s="86"/>
      <c r="Y101" s="86"/>
      <c r="Z101" s="86"/>
      <c r="AA101" s="86"/>
      <c r="AB101" s="86"/>
    </row>
    <row r="102" spans="1:28" ht="15.75" x14ac:dyDescent="0.25">
      <c r="A102" s="116" t="s">
        <v>1670</v>
      </c>
      <c r="B102" s="95" t="s">
        <v>1671</v>
      </c>
      <c r="C102" s="117">
        <f t="shared" si="4"/>
        <v>2</v>
      </c>
      <c r="D102" s="118">
        <f t="shared" si="5"/>
        <v>0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>
        <v>2</v>
      </c>
      <c r="W102" s="86"/>
      <c r="X102" s="86"/>
      <c r="Y102" s="86"/>
      <c r="Z102" s="86"/>
      <c r="AA102" s="86"/>
      <c r="AB102" s="86"/>
    </row>
    <row r="103" spans="1:28" ht="15.75" x14ac:dyDescent="0.25">
      <c r="A103" s="116" t="s">
        <v>420</v>
      </c>
      <c r="B103" s="95" t="s">
        <v>421</v>
      </c>
      <c r="C103" s="117">
        <f t="shared" si="4"/>
        <v>5</v>
      </c>
      <c r="D103" s="118">
        <f t="shared" si="5"/>
        <v>0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>
        <v>5</v>
      </c>
      <c r="W103" s="86"/>
      <c r="X103" s="86"/>
      <c r="Y103" s="86"/>
      <c r="Z103" s="86"/>
      <c r="AA103" s="86"/>
      <c r="AB103" s="86"/>
    </row>
    <row r="104" spans="1:28" ht="15.75" x14ac:dyDescent="0.25">
      <c r="A104" s="116" t="s">
        <v>1672</v>
      </c>
      <c r="B104" s="95" t="s">
        <v>1673</v>
      </c>
      <c r="C104" s="117">
        <f t="shared" si="4"/>
        <v>10</v>
      </c>
      <c r="D104" s="118">
        <f t="shared" si="5"/>
        <v>0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>
        <v>10</v>
      </c>
      <c r="W104" s="86"/>
      <c r="X104" s="86"/>
      <c r="Y104" s="86"/>
      <c r="Z104" s="86"/>
      <c r="AA104" s="86"/>
      <c r="AB104" s="86"/>
    </row>
    <row r="105" spans="1:28" ht="15.75" x14ac:dyDescent="0.25">
      <c r="A105" s="116" t="s">
        <v>1189</v>
      </c>
      <c r="B105" s="95" t="s">
        <v>1674</v>
      </c>
      <c r="C105" s="117">
        <f t="shared" si="4"/>
        <v>8</v>
      </c>
      <c r="D105" s="118">
        <f t="shared" si="5"/>
        <v>0</v>
      </c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>
        <v>8</v>
      </c>
      <c r="W105" s="86"/>
      <c r="X105" s="86"/>
      <c r="Y105" s="86"/>
      <c r="Z105" s="86"/>
      <c r="AA105" s="86"/>
      <c r="AB105" s="86"/>
    </row>
    <row r="106" spans="1:28" ht="15.75" x14ac:dyDescent="0.25">
      <c r="A106" s="116" t="s">
        <v>1675</v>
      </c>
      <c r="B106" s="95" t="s">
        <v>1676</v>
      </c>
      <c r="C106" s="117">
        <f t="shared" si="4"/>
        <v>1</v>
      </c>
      <c r="D106" s="118">
        <f t="shared" si="5"/>
        <v>0</v>
      </c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>
        <v>1</v>
      </c>
      <c r="W106" s="86"/>
      <c r="X106" s="86"/>
      <c r="Y106" s="86"/>
      <c r="Z106" s="86"/>
      <c r="AA106" s="86"/>
      <c r="AB106" s="86"/>
    </row>
    <row r="107" spans="1:28" ht="25.5" x14ac:dyDescent="0.25">
      <c r="A107" s="116" t="s">
        <v>1677</v>
      </c>
      <c r="B107" s="95" t="s">
        <v>1678</v>
      </c>
      <c r="C107" s="117">
        <f t="shared" si="4"/>
        <v>1</v>
      </c>
      <c r="D107" s="118">
        <f t="shared" si="5"/>
        <v>0</v>
      </c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>
        <v>1</v>
      </c>
      <c r="W107" s="86"/>
      <c r="X107" s="86"/>
      <c r="Y107" s="86"/>
      <c r="Z107" s="86"/>
      <c r="AA107" s="86"/>
      <c r="AB107" s="86"/>
    </row>
    <row r="108" spans="1:28" ht="15.75" x14ac:dyDescent="0.25">
      <c r="A108" s="116" t="s">
        <v>1679</v>
      </c>
      <c r="B108" s="95" t="s">
        <v>1680</v>
      </c>
      <c r="C108" s="117">
        <f t="shared" si="4"/>
        <v>1</v>
      </c>
      <c r="D108" s="118">
        <f t="shared" si="5"/>
        <v>0</v>
      </c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>
        <v>1</v>
      </c>
      <c r="W108" s="86"/>
      <c r="X108" s="86"/>
      <c r="Y108" s="86"/>
      <c r="Z108" s="86"/>
      <c r="AA108" s="86"/>
      <c r="AB108" s="86"/>
    </row>
    <row r="109" spans="1:28" ht="15.75" x14ac:dyDescent="0.25">
      <c r="A109" s="116" t="s">
        <v>1681</v>
      </c>
      <c r="B109" s="95" t="s">
        <v>1682</v>
      </c>
      <c r="C109" s="117">
        <f t="shared" si="4"/>
        <v>1</v>
      </c>
      <c r="D109" s="118">
        <f t="shared" si="5"/>
        <v>0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>
        <v>1</v>
      </c>
      <c r="W109" s="86"/>
      <c r="X109" s="86"/>
      <c r="Y109" s="86"/>
      <c r="Z109" s="86"/>
      <c r="AA109" s="86"/>
      <c r="AB109" s="86"/>
    </row>
    <row r="110" spans="1:28" ht="25.5" x14ac:dyDescent="0.25">
      <c r="A110" s="116" t="s">
        <v>1683</v>
      </c>
      <c r="B110" s="95" t="s">
        <v>1684</v>
      </c>
      <c r="C110" s="117">
        <f t="shared" si="4"/>
        <v>3</v>
      </c>
      <c r="D110" s="118">
        <f t="shared" si="5"/>
        <v>0</v>
      </c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>
        <v>3</v>
      </c>
      <c r="W110" s="86"/>
      <c r="X110" s="86"/>
      <c r="Y110" s="86"/>
      <c r="Z110" s="86"/>
      <c r="AA110" s="86"/>
      <c r="AB110" s="86"/>
    </row>
    <row r="111" spans="1:28" ht="15.75" x14ac:dyDescent="0.25">
      <c r="A111" s="116" t="s">
        <v>1685</v>
      </c>
      <c r="B111" s="95" t="s">
        <v>1686</v>
      </c>
      <c r="C111" s="117">
        <f t="shared" si="4"/>
        <v>1</v>
      </c>
      <c r="D111" s="118">
        <f t="shared" si="5"/>
        <v>0</v>
      </c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>
        <v>1</v>
      </c>
      <c r="W111" s="86"/>
      <c r="X111" s="86"/>
      <c r="Y111" s="86"/>
      <c r="Z111" s="86"/>
      <c r="AA111" s="86"/>
      <c r="AB111" s="86"/>
    </row>
    <row r="112" spans="1:28" ht="25.5" x14ac:dyDescent="0.25">
      <c r="A112" s="116" t="s">
        <v>1687</v>
      </c>
      <c r="B112" s="95" t="s">
        <v>1688</v>
      </c>
      <c r="C112" s="117">
        <f t="shared" si="4"/>
        <v>4</v>
      </c>
      <c r="D112" s="118">
        <f t="shared" si="5"/>
        <v>1</v>
      </c>
      <c r="E112" s="86"/>
      <c r="F112" s="86"/>
      <c r="G112" s="86"/>
      <c r="H112" s="86"/>
      <c r="I112" s="86"/>
      <c r="J112" s="86"/>
      <c r="K112" s="86"/>
      <c r="L112" s="86"/>
      <c r="M112" s="86">
        <v>1</v>
      </c>
      <c r="N112" s="86"/>
      <c r="O112" s="86"/>
      <c r="P112" s="86"/>
      <c r="Q112" s="86"/>
      <c r="R112" s="86"/>
      <c r="S112" s="86"/>
      <c r="T112" s="86"/>
      <c r="U112" s="86"/>
      <c r="V112" s="86">
        <v>4</v>
      </c>
      <c r="W112" s="86"/>
      <c r="X112" s="86"/>
      <c r="Y112" s="86"/>
      <c r="Z112" s="86"/>
      <c r="AA112" s="86"/>
      <c r="AB112" s="86"/>
    </row>
    <row r="113" spans="1:28" ht="15.75" x14ac:dyDescent="0.25">
      <c r="A113" s="116" t="s">
        <v>1689</v>
      </c>
      <c r="B113" s="95" t="s">
        <v>1690</v>
      </c>
      <c r="C113" s="117">
        <f t="shared" si="4"/>
        <v>1</v>
      </c>
      <c r="D113" s="118">
        <f t="shared" si="5"/>
        <v>0</v>
      </c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>
        <v>1</v>
      </c>
      <c r="W113" s="86"/>
      <c r="X113" s="86"/>
      <c r="Y113" s="86"/>
      <c r="Z113" s="86"/>
      <c r="AA113" s="86"/>
      <c r="AB113" s="86"/>
    </row>
    <row r="114" spans="1:28" ht="15.75" x14ac:dyDescent="0.25">
      <c r="A114" s="116" t="s">
        <v>1691</v>
      </c>
      <c r="B114" s="95" t="s">
        <v>1692</v>
      </c>
      <c r="C114" s="117">
        <f t="shared" si="4"/>
        <v>1</v>
      </c>
      <c r="D114" s="118">
        <f t="shared" si="5"/>
        <v>0</v>
      </c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>
        <v>1</v>
      </c>
      <c r="W114" s="86"/>
      <c r="X114" s="86"/>
      <c r="Y114" s="86"/>
      <c r="Z114" s="86"/>
      <c r="AA114" s="86"/>
      <c r="AB114" s="86"/>
    </row>
    <row r="115" spans="1:28" ht="15.75" x14ac:dyDescent="0.25">
      <c r="A115" s="116" t="s">
        <v>1693</v>
      </c>
      <c r="B115" s="95" t="s">
        <v>1692</v>
      </c>
      <c r="C115" s="117">
        <f t="shared" si="4"/>
        <v>1</v>
      </c>
      <c r="D115" s="118">
        <f t="shared" si="5"/>
        <v>0</v>
      </c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>
        <v>1</v>
      </c>
      <c r="W115" s="86"/>
      <c r="X115" s="86"/>
      <c r="Y115" s="86"/>
      <c r="Z115" s="86"/>
      <c r="AA115" s="86"/>
      <c r="AB115" s="86"/>
    </row>
    <row r="116" spans="1:28" ht="15.75" x14ac:dyDescent="0.25">
      <c r="A116" s="116" t="s">
        <v>1694</v>
      </c>
      <c r="B116" s="95" t="s">
        <v>1695</v>
      </c>
      <c r="C116" s="117">
        <f t="shared" si="4"/>
        <v>1</v>
      </c>
      <c r="D116" s="118">
        <f t="shared" si="5"/>
        <v>0</v>
      </c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>
        <v>1</v>
      </c>
      <c r="W116" s="86"/>
      <c r="X116" s="86"/>
      <c r="Y116" s="86"/>
      <c r="Z116" s="86"/>
      <c r="AA116" s="86"/>
      <c r="AB116" s="86"/>
    </row>
    <row r="117" spans="1:28" ht="15.75" x14ac:dyDescent="0.25">
      <c r="A117" s="116" t="s">
        <v>422</v>
      </c>
      <c r="B117" s="95" t="s">
        <v>423</v>
      </c>
      <c r="C117" s="117">
        <f t="shared" si="4"/>
        <v>30</v>
      </c>
      <c r="D117" s="118">
        <f t="shared" si="5"/>
        <v>0</v>
      </c>
      <c r="E117" s="86"/>
      <c r="F117" s="86"/>
      <c r="G117" s="86"/>
      <c r="H117" s="86"/>
      <c r="I117" s="86"/>
      <c r="J117" s="86">
        <v>1</v>
      </c>
      <c r="K117" s="86"/>
      <c r="L117" s="86"/>
      <c r="M117" s="86"/>
      <c r="N117" s="86">
        <v>1</v>
      </c>
      <c r="O117" s="86"/>
      <c r="P117" s="86"/>
      <c r="Q117" s="86"/>
      <c r="R117" s="86"/>
      <c r="S117" s="86"/>
      <c r="T117" s="86"/>
      <c r="U117" s="86"/>
      <c r="V117" s="86">
        <v>28</v>
      </c>
      <c r="W117" s="86"/>
      <c r="X117" s="86"/>
      <c r="Y117" s="86"/>
      <c r="Z117" s="86"/>
      <c r="AA117" s="86"/>
      <c r="AB117" s="86"/>
    </row>
    <row r="118" spans="1:28" ht="15.75" x14ac:dyDescent="0.25">
      <c r="A118" s="116" t="s">
        <v>1696</v>
      </c>
      <c r="B118" s="95" t="s">
        <v>1697</v>
      </c>
      <c r="C118" s="117">
        <f t="shared" si="4"/>
        <v>1</v>
      </c>
      <c r="D118" s="118">
        <f t="shared" si="5"/>
        <v>0</v>
      </c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>
        <v>1</v>
      </c>
      <c r="W118" s="86"/>
      <c r="X118" s="86"/>
      <c r="Y118" s="86"/>
      <c r="Z118" s="86"/>
      <c r="AA118" s="86"/>
      <c r="AB118" s="86"/>
    </row>
    <row r="119" spans="1:28" ht="15.75" x14ac:dyDescent="0.25">
      <c r="A119" s="116" t="s">
        <v>1698</v>
      </c>
      <c r="B119" s="95" t="s">
        <v>1699</v>
      </c>
      <c r="C119" s="117">
        <f t="shared" si="4"/>
        <v>1</v>
      </c>
      <c r="D119" s="118">
        <f t="shared" si="5"/>
        <v>0</v>
      </c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>
        <v>1</v>
      </c>
      <c r="W119" s="86"/>
      <c r="X119" s="86"/>
      <c r="Y119" s="86"/>
      <c r="Z119" s="86"/>
      <c r="AA119" s="86"/>
      <c r="AB119" s="86"/>
    </row>
    <row r="120" spans="1:28" ht="15.75" x14ac:dyDescent="0.25">
      <c r="A120" s="116" t="s">
        <v>1700</v>
      </c>
      <c r="B120" s="95" t="s">
        <v>1701</v>
      </c>
      <c r="C120" s="117">
        <f t="shared" si="4"/>
        <v>2</v>
      </c>
      <c r="D120" s="118">
        <f t="shared" si="5"/>
        <v>0</v>
      </c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>
        <v>2</v>
      </c>
      <c r="W120" s="86"/>
      <c r="X120" s="86"/>
      <c r="Y120" s="86"/>
      <c r="Z120" s="86"/>
      <c r="AA120" s="86"/>
      <c r="AB120" s="86"/>
    </row>
    <row r="121" spans="1:28" ht="15.75" x14ac:dyDescent="0.25">
      <c r="A121" s="116" t="s">
        <v>424</v>
      </c>
      <c r="B121" s="95" t="s">
        <v>425</v>
      </c>
      <c r="C121" s="117">
        <f t="shared" si="4"/>
        <v>8</v>
      </c>
      <c r="D121" s="118">
        <f t="shared" si="5"/>
        <v>0</v>
      </c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>
        <v>8</v>
      </c>
      <c r="W121" s="86"/>
      <c r="X121" s="86"/>
      <c r="Y121" s="86"/>
      <c r="Z121" s="86"/>
      <c r="AA121" s="86"/>
      <c r="AB121" s="86"/>
    </row>
    <row r="122" spans="1:28" ht="15.75" x14ac:dyDescent="0.25">
      <c r="A122" s="116" t="s">
        <v>1702</v>
      </c>
      <c r="B122" s="95" t="s">
        <v>1703</v>
      </c>
      <c r="C122" s="117">
        <v>0</v>
      </c>
      <c r="D122" s="118">
        <v>0</v>
      </c>
      <c r="E122" s="86"/>
      <c r="F122" s="86">
        <v>1</v>
      </c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>
        <v>1</v>
      </c>
      <c r="W122" s="86"/>
      <c r="X122" s="86"/>
      <c r="Y122" s="86"/>
      <c r="Z122" s="86"/>
      <c r="AA122" s="86"/>
      <c r="AB122" s="86"/>
    </row>
    <row r="123" spans="1:28" ht="15.75" x14ac:dyDescent="0.25">
      <c r="A123" s="116" t="s">
        <v>1196</v>
      </c>
      <c r="B123" s="95" t="s">
        <v>1197</v>
      </c>
      <c r="C123" s="117">
        <f t="shared" ref="C123:C186" si="6">F123+H123+J123+L123+N123+P123+R123+T123+V123+X123+Z123+AB123</f>
        <v>72</v>
      </c>
      <c r="D123" s="118">
        <f t="shared" ref="D123:D186" si="7">E123+G123+I123+K123+M123+O123+Q123+S123+U123+W123+Y123+AA123</f>
        <v>0</v>
      </c>
      <c r="E123" s="86"/>
      <c r="F123" s="86"/>
      <c r="G123" s="86"/>
      <c r="H123" s="86"/>
      <c r="I123" s="86"/>
      <c r="J123" s="86"/>
      <c r="K123" s="86"/>
      <c r="L123" s="86"/>
      <c r="M123" s="86"/>
      <c r="N123" s="86">
        <v>3</v>
      </c>
      <c r="O123" s="86"/>
      <c r="P123" s="86"/>
      <c r="Q123" s="86"/>
      <c r="R123" s="86"/>
      <c r="S123" s="86"/>
      <c r="T123" s="86"/>
      <c r="U123" s="86"/>
      <c r="V123" s="86">
        <v>65</v>
      </c>
      <c r="W123" s="86"/>
      <c r="X123" s="86">
        <v>4</v>
      </c>
      <c r="Y123" s="86"/>
      <c r="Z123" s="86"/>
      <c r="AA123" s="86"/>
      <c r="AB123" s="86"/>
    </row>
    <row r="124" spans="1:28" ht="25.5" x14ac:dyDescent="0.25">
      <c r="A124" s="116" t="s">
        <v>426</v>
      </c>
      <c r="B124" s="95" t="s">
        <v>427</v>
      </c>
      <c r="C124" s="117">
        <f t="shared" si="6"/>
        <v>5</v>
      </c>
      <c r="D124" s="118">
        <f t="shared" si="7"/>
        <v>0</v>
      </c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>
        <v>5</v>
      </c>
      <c r="W124" s="86"/>
      <c r="X124" s="86"/>
      <c r="Y124" s="86"/>
      <c r="Z124" s="86"/>
      <c r="AA124" s="86"/>
      <c r="AB124" s="86"/>
    </row>
    <row r="125" spans="1:28" ht="25.5" x14ac:dyDescent="0.25">
      <c r="A125" s="116" t="s">
        <v>1704</v>
      </c>
      <c r="B125" s="95" t="s">
        <v>1705</v>
      </c>
      <c r="C125" s="117">
        <f t="shared" si="6"/>
        <v>4</v>
      </c>
      <c r="D125" s="118">
        <f t="shared" si="7"/>
        <v>0</v>
      </c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>
        <v>4</v>
      </c>
      <c r="W125" s="86"/>
      <c r="X125" s="86"/>
      <c r="Y125" s="86"/>
      <c r="Z125" s="86"/>
      <c r="AA125" s="86"/>
      <c r="AB125" s="86"/>
    </row>
    <row r="126" spans="1:28" ht="25.5" x14ac:dyDescent="0.25">
      <c r="A126" s="116" t="s">
        <v>1443</v>
      </c>
      <c r="B126" s="95" t="s">
        <v>1444</v>
      </c>
      <c r="C126" s="117">
        <f t="shared" si="6"/>
        <v>15</v>
      </c>
      <c r="D126" s="118">
        <f t="shared" si="7"/>
        <v>0</v>
      </c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>
        <v>15</v>
      </c>
      <c r="W126" s="86"/>
      <c r="X126" s="86"/>
      <c r="Y126" s="86"/>
      <c r="Z126" s="86"/>
      <c r="AA126" s="86"/>
      <c r="AB126" s="86"/>
    </row>
    <row r="127" spans="1:28" ht="15.75" x14ac:dyDescent="0.25">
      <c r="A127" s="116" t="s">
        <v>1706</v>
      </c>
      <c r="B127" s="95" t="s">
        <v>1707</v>
      </c>
      <c r="C127" s="117">
        <f t="shared" si="6"/>
        <v>1</v>
      </c>
      <c r="D127" s="118">
        <f t="shared" si="7"/>
        <v>0</v>
      </c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>
        <v>1</v>
      </c>
      <c r="W127" s="86"/>
      <c r="X127" s="86"/>
      <c r="Y127" s="86"/>
      <c r="Z127" s="86"/>
      <c r="AA127" s="86"/>
      <c r="AB127" s="86"/>
    </row>
    <row r="128" spans="1:28" ht="15.75" x14ac:dyDescent="0.25">
      <c r="A128" s="116" t="s">
        <v>1708</v>
      </c>
      <c r="B128" s="95" t="s">
        <v>1709</v>
      </c>
      <c r="C128" s="117">
        <f t="shared" si="6"/>
        <v>1</v>
      </c>
      <c r="D128" s="118">
        <f t="shared" si="7"/>
        <v>0</v>
      </c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>
        <v>1</v>
      </c>
      <c r="W128" s="86"/>
      <c r="X128" s="86"/>
      <c r="Y128" s="86"/>
      <c r="Z128" s="86"/>
      <c r="AA128" s="86"/>
      <c r="AB128" s="86"/>
    </row>
    <row r="129" spans="1:28" ht="15.75" x14ac:dyDescent="0.25">
      <c r="A129" s="116" t="s">
        <v>428</v>
      </c>
      <c r="B129" s="95" t="s">
        <v>429</v>
      </c>
      <c r="C129" s="117">
        <f t="shared" si="6"/>
        <v>32</v>
      </c>
      <c r="D129" s="118">
        <f t="shared" si="7"/>
        <v>0</v>
      </c>
      <c r="E129" s="86"/>
      <c r="F129" s="86"/>
      <c r="G129" s="86"/>
      <c r="H129" s="86"/>
      <c r="I129" s="86"/>
      <c r="J129" s="86"/>
      <c r="K129" s="86"/>
      <c r="L129" s="86"/>
      <c r="M129" s="86"/>
      <c r="N129" s="86">
        <v>1</v>
      </c>
      <c r="O129" s="86"/>
      <c r="P129" s="86"/>
      <c r="Q129" s="86"/>
      <c r="R129" s="86"/>
      <c r="S129" s="86"/>
      <c r="T129" s="86">
        <v>1</v>
      </c>
      <c r="U129" s="86"/>
      <c r="V129" s="86">
        <v>30</v>
      </c>
      <c r="W129" s="86"/>
      <c r="X129" s="86"/>
      <c r="Y129" s="86"/>
      <c r="Z129" s="86"/>
      <c r="AA129" s="86"/>
      <c r="AB129" s="86"/>
    </row>
    <row r="130" spans="1:28" ht="25.5" x14ac:dyDescent="0.25">
      <c r="A130" s="116" t="s">
        <v>1710</v>
      </c>
      <c r="B130" s="95" t="s">
        <v>1711</v>
      </c>
      <c r="C130" s="117">
        <f t="shared" si="6"/>
        <v>1</v>
      </c>
      <c r="D130" s="118">
        <f t="shared" si="7"/>
        <v>0</v>
      </c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>
        <v>1</v>
      </c>
      <c r="W130" s="86"/>
      <c r="X130" s="86"/>
      <c r="Y130" s="86"/>
      <c r="Z130" s="86"/>
      <c r="AA130" s="86"/>
      <c r="AB130" s="86"/>
    </row>
    <row r="131" spans="1:28" ht="25.5" x14ac:dyDescent="0.25">
      <c r="A131" s="116" t="s">
        <v>1712</v>
      </c>
      <c r="B131" s="95" t="s">
        <v>1713</v>
      </c>
      <c r="C131" s="117">
        <f t="shared" si="6"/>
        <v>1</v>
      </c>
      <c r="D131" s="118">
        <f t="shared" si="7"/>
        <v>0</v>
      </c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>
        <v>1</v>
      </c>
      <c r="W131" s="86"/>
      <c r="X131" s="86"/>
      <c r="Y131" s="86"/>
      <c r="Z131" s="86"/>
      <c r="AA131" s="86"/>
      <c r="AB131" s="86"/>
    </row>
    <row r="132" spans="1:28" ht="38.25" x14ac:dyDescent="0.25">
      <c r="A132" s="116" t="s">
        <v>1714</v>
      </c>
      <c r="B132" s="95" t="s">
        <v>1715</v>
      </c>
      <c r="C132" s="117">
        <f t="shared" si="6"/>
        <v>2</v>
      </c>
      <c r="D132" s="118">
        <f t="shared" si="7"/>
        <v>0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>
        <v>2</v>
      </c>
      <c r="W132" s="86"/>
      <c r="X132" s="86"/>
      <c r="Y132" s="86"/>
      <c r="Z132" s="86"/>
      <c r="AA132" s="86"/>
      <c r="AB132" s="86"/>
    </row>
    <row r="133" spans="1:28" ht="25.5" x14ac:dyDescent="0.25">
      <c r="A133" s="116" t="s">
        <v>1716</v>
      </c>
      <c r="B133" s="95" t="s">
        <v>1717</v>
      </c>
      <c r="C133" s="117">
        <f t="shared" si="6"/>
        <v>1</v>
      </c>
      <c r="D133" s="118">
        <f t="shared" si="7"/>
        <v>0</v>
      </c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>
        <v>1</v>
      </c>
      <c r="W133" s="86"/>
      <c r="X133" s="86"/>
      <c r="Y133" s="86"/>
      <c r="Z133" s="86"/>
      <c r="AA133" s="86"/>
      <c r="AB133" s="86"/>
    </row>
    <row r="134" spans="1:28" ht="15.75" x14ac:dyDescent="0.25">
      <c r="A134" s="116" t="s">
        <v>1198</v>
      </c>
      <c r="B134" s="95" t="s">
        <v>1199</v>
      </c>
      <c r="C134" s="117">
        <f t="shared" si="6"/>
        <v>1</v>
      </c>
      <c r="D134" s="118">
        <f t="shared" si="7"/>
        <v>0</v>
      </c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>
        <v>1</v>
      </c>
      <c r="W134" s="86"/>
      <c r="X134" s="86"/>
      <c r="Y134" s="86"/>
      <c r="Z134" s="86"/>
      <c r="AA134" s="86"/>
      <c r="AB134" s="86"/>
    </row>
    <row r="135" spans="1:28" ht="25.5" x14ac:dyDescent="0.25">
      <c r="A135" s="116" t="s">
        <v>1718</v>
      </c>
      <c r="B135" s="95" t="s">
        <v>1719</v>
      </c>
      <c r="C135" s="117">
        <f t="shared" si="6"/>
        <v>1</v>
      </c>
      <c r="D135" s="118">
        <f t="shared" si="7"/>
        <v>0</v>
      </c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>
        <v>1</v>
      </c>
      <c r="W135" s="86"/>
      <c r="X135" s="86"/>
      <c r="Y135" s="86"/>
      <c r="Z135" s="86"/>
      <c r="AA135" s="86"/>
      <c r="AB135" s="86"/>
    </row>
    <row r="136" spans="1:28" ht="15.75" x14ac:dyDescent="0.25">
      <c r="A136" s="116" t="s">
        <v>1720</v>
      </c>
      <c r="B136" s="95" t="s">
        <v>1721</v>
      </c>
      <c r="C136" s="117">
        <f t="shared" si="6"/>
        <v>2</v>
      </c>
      <c r="D136" s="118">
        <f t="shared" si="7"/>
        <v>0</v>
      </c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>
        <v>2</v>
      </c>
      <c r="W136" s="86"/>
      <c r="X136" s="86"/>
      <c r="Y136" s="86"/>
      <c r="Z136" s="86"/>
      <c r="AA136" s="86"/>
      <c r="AB136" s="86"/>
    </row>
    <row r="137" spans="1:28" ht="15.75" x14ac:dyDescent="0.25">
      <c r="A137" s="116" t="s">
        <v>1722</v>
      </c>
      <c r="B137" s="95" t="s">
        <v>1723</v>
      </c>
      <c r="C137" s="117">
        <f t="shared" si="6"/>
        <v>2</v>
      </c>
      <c r="D137" s="118">
        <f t="shared" si="7"/>
        <v>0</v>
      </c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>
        <v>2</v>
      </c>
      <c r="W137" s="86"/>
      <c r="X137" s="86"/>
      <c r="Y137" s="86"/>
      <c r="Z137" s="86"/>
      <c r="AA137" s="86"/>
      <c r="AB137" s="86"/>
    </row>
    <row r="138" spans="1:28" ht="15.75" x14ac:dyDescent="0.25">
      <c r="A138" s="116" t="s">
        <v>430</v>
      </c>
      <c r="B138" s="95" t="s">
        <v>431</v>
      </c>
      <c r="C138" s="117">
        <f t="shared" si="6"/>
        <v>4</v>
      </c>
      <c r="D138" s="118">
        <f t="shared" si="7"/>
        <v>0</v>
      </c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>
        <v>4</v>
      </c>
      <c r="W138" s="86"/>
      <c r="X138" s="86"/>
      <c r="Y138" s="86"/>
      <c r="Z138" s="86"/>
      <c r="AA138" s="86"/>
      <c r="AB138" s="86"/>
    </row>
    <row r="139" spans="1:28" ht="15.75" x14ac:dyDescent="0.25">
      <c r="A139" s="116" t="s">
        <v>1724</v>
      </c>
      <c r="B139" s="95" t="s">
        <v>1725</v>
      </c>
      <c r="C139" s="117">
        <f t="shared" si="6"/>
        <v>1</v>
      </c>
      <c r="D139" s="118">
        <f t="shared" si="7"/>
        <v>0</v>
      </c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>
        <v>1</v>
      </c>
      <c r="W139" s="86"/>
      <c r="X139" s="86"/>
      <c r="Y139" s="86"/>
      <c r="Z139" s="86"/>
      <c r="AA139" s="86"/>
      <c r="AB139" s="86"/>
    </row>
    <row r="140" spans="1:28" ht="25.5" x14ac:dyDescent="0.25">
      <c r="A140" s="116" t="s">
        <v>1726</v>
      </c>
      <c r="B140" s="95" t="s">
        <v>1727</v>
      </c>
      <c r="C140" s="117">
        <f t="shared" si="6"/>
        <v>5</v>
      </c>
      <c r="D140" s="118">
        <f t="shared" si="7"/>
        <v>0</v>
      </c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>
        <v>5</v>
      </c>
      <c r="W140" s="86"/>
      <c r="X140" s="86"/>
      <c r="Y140" s="86"/>
      <c r="Z140" s="86"/>
      <c r="AA140" s="86"/>
      <c r="AB140" s="86"/>
    </row>
    <row r="141" spans="1:28" ht="15.75" x14ac:dyDescent="0.25">
      <c r="A141" s="116" t="s">
        <v>1728</v>
      </c>
      <c r="B141" s="95" t="s">
        <v>1729</v>
      </c>
      <c r="C141" s="117">
        <f t="shared" si="6"/>
        <v>1</v>
      </c>
      <c r="D141" s="118">
        <f t="shared" si="7"/>
        <v>0</v>
      </c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>
        <v>1</v>
      </c>
      <c r="W141" s="86"/>
      <c r="X141" s="86"/>
      <c r="Y141" s="86"/>
      <c r="Z141" s="86"/>
      <c r="AA141" s="86"/>
      <c r="AB141" s="86"/>
    </row>
    <row r="142" spans="1:28" ht="15.75" x14ac:dyDescent="0.25">
      <c r="A142" s="116" t="s">
        <v>1730</v>
      </c>
      <c r="B142" s="95" t="s">
        <v>1729</v>
      </c>
      <c r="C142" s="117">
        <f t="shared" si="6"/>
        <v>7</v>
      </c>
      <c r="D142" s="118">
        <f t="shared" si="7"/>
        <v>0</v>
      </c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>
        <v>7</v>
      </c>
      <c r="W142" s="86"/>
      <c r="X142" s="86"/>
      <c r="Y142" s="86"/>
      <c r="Z142" s="86"/>
      <c r="AA142" s="86"/>
      <c r="AB142" s="86"/>
    </row>
    <row r="143" spans="1:28" ht="15.75" x14ac:dyDescent="0.25">
      <c r="A143" s="116" t="s">
        <v>1731</v>
      </c>
      <c r="B143" s="95" t="s">
        <v>1732</v>
      </c>
      <c r="C143" s="117">
        <f t="shared" si="6"/>
        <v>8</v>
      </c>
      <c r="D143" s="118">
        <f t="shared" si="7"/>
        <v>0</v>
      </c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>
        <v>8</v>
      </c>
      <c r="W143" s="86"/>
      <c r="X143" s="86"/>
      <c r="Y143" s="86"/>
      <c r="Z143" s="86"/>
      <c r="AA143" s="86"/>
      <c r="AB143" s="86"/>
    </row>
    <row r="144" spans="1:28" ht="38.25" x14ac:dyDescent="0.25">
      <c r="A144" s="116" t="s">
        <v>1733</v>
      </c>
      <c r="B144" s="95" t="s">
        <v>1734</v>
      </c>
      <c r="C144" s="117">
        <f t="shared" si="6"/>
        <v>3</v>
      </c>
      <c r="D144" s="118">
        <f t="shared" si="7"/>
        <v>0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>
        <v>3</v>
      </c>
      <c r="W144" s="86"/>
      <c r="X144" s="86"/>
      <c r="Y144" s="86"/>
      <c r="Z144" s="86"/>
      <c r="AA144" s="86"/>
      <c r="AB144" s="86"/>
    </row>
    <row r="145" spans="1:28" ht="15.75" x14ac:dyDescent="0.25">
      <c r="A145" s="116" t="s">
        <v>1735</v>
      </c>
      <c r="B145" s="95" t="s">
        <v>1736</v>
      </c>
      <c r="C145" s="117">
        <f t="shared" si="6"/>
        <v>1</v>
      </c>
      <c r="D145" s="118">
        <f t="shared" si="7"/>
        <v>0</v>
      </c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>
        <v>1</v>
      </c>
      <c r="W145" s="86"/>
      <c r="X145" s="86"/>
      <c r="Y145" s="86"/>
      <c r="Z145" s="86"/>
      <c r="AA145" s="86"/>
      <c r="AB145" s="86"/>
    </row>
    <row r="146" spans="1:28" ht="15.75" x14ac:dyDescent="0.25">
      <c r="A146" s="116" t="s">
        <v>1737</v>
      </c>
      <c r="B146" s="95" t="s">
        <v>1738</v>
      </c>
      <c r="C146" s="117">
        <f t="shared" si="6"/>
        <v>1</v>
      </c>
      <c r="D146" s="118">
        <f t="shared" si="7"/>
        <v>0</v>
      </c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>
        <v>1</v>
      </c>
      <c r="W146" s="86"/>
      <c r="X146" s="86"/>
      <c r="Y146" s="86"/>
      <c r="Z146" s="86"/>
      <c r="AA146" s="86"/>
      <c r="AB146" s="86"/>
    </row>
    <row r="147" spans="1:28" ht="25.5" x14ac:dyDescent="0.25">
      <c r="A147" s="116" t="s">
        <v>1739</v>
      </c>
      <c r="B147" s="95" t="s">
        <v>1740</v>
      </c>
      <c r="C147" s="117">
        <f t="shared" si="6"/>
        <v>22</v>
      </c>
      <c r="D147" s="118">
        <f t="shared" si="7"/>
        <v>1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>
        <v>20</v>
      </c>
      <c r="W147" s="86">
        <v>1</v>
      </c>
      <c r="X147" s="86"/>
      <c r="Y147" s="86"/>
      <c r="Z147" s="86">
        <v>1</v>
      </c>
      <c r="AA147" s="86"/>
      <c r="AB147" s="86">
        <v>1</v>
      </c>
    </row>
    <row r="148" spans="1:28" ht="15.75" x14ac:dyDescent="0.25">
      <c r="A148" s="116" t="s">
        <v>432</v>
      </c>
      <c r="B148" s="95" t="s">
        <v>433</v>
      </c>
      <c r="C148" s="117">
        <f t="shared" si="6"/>
        <v>31</v>
      </c>
      <c r="D148" s="118">
        <f t="shared" si="7"/>
        <v>0</v>
      </c>
      <c r="E148" s="86"/>
      <c r="F148" s="86"/>
      <c r="G148" s="86"/>
      <c r="H148" s="86">
        <v>1</v>
      </c>
      <c r="I148" s="86"/>
      <c r="J148" s="86"/>
      <c r="K148" s="86"/>
      <c r="L148" s="86">
        <v>1</v>
      </c>
      <c r="M148" s="86"/>
      <c r="N148" s="86"/>
      <c r="O148" s="86"/>
      <c r="P148" s="86"/>
      <c r="Q148" s="86"/>
      <c r="R148" s="86"/>
      <c r="S148" s="86"/>
      <c r="T148" s="86"/>
      <c r="U148" s="86"/>
      <c r="V148" s="86">
        <v>29</v>
      </c>
      <c r="W148" s="86"/>
      <c r="X148" s="86"/>
      <c r="Y148" s="86"/>
      <c r="Z148" s="86"/>
      <c r="AA148" s="86"/>
      <c r="AB148" s="86"/>
    </row>
    <row r="149" spans="1:28" ht="15.75" x14ac:dyDescent="0.25">
      <c r="A149" s="116" t="s">
        <v>1741</v>
      </c>
      <c r="B149" s="95" t="s">
        <v>1742</v>
      </c>
      <c r="C149" s="117">
        <f t="shared" si="6"/>
        <v>1</v>
      </c>
      <c r="D149" s="118">
        <f t="shared" si="7"/>
        <v>1</v>
      </c>
      <c r="E149" s="86"/>
      <c r="F149" s="86"/>
      <c r="G149" s="86"/>
      <c r="H149" s="86"/>
      <c r="I149" s="86">
        <v>1</v>
      </c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>
        <v>1</v>
      </c>
      <c r="W149" s="86"/>
      <c r="X149" s="86"/>
      <c r="Y149" s="86"/>
      <c r="Z149" s="86"/>
      <c r="AA149" s="86"/>
      <c r="AB149" s="86"/>
    </row>
    <row r="150" spans="1:28" ht="15.75" x14ac:dyDescent="0.25">
      <c r="A150" s="116" t="s">
        <v>1743</v>
      </c>
      <c r="B150" s="95" t="s">
        <v>1519</v>
      </c>
      <c r="C150" s="117">
        <f t="shared" si="6"/>
        <v>6</v>
      </c>
      <c r="D150" s="118">
        <f t="shared" si="7"/>
        <v>0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>
        <v>6</v>
      </c>
      <c r="W150" s="86"/>
      <c r="X150" s="86"/>
      <c r="Y150" s="86"/>
      <c r="Z150" s="86"/>
      <c r="AA150" s="86"/>
      <c r="AB150" s="86"/>
    </row>
    <row r="151" spans="1:28" ht="25.5" x14ac:dyDescent="0.25">
      <c r="A151" s="116" t="s">
        <v>1744</v>
      </c>
      <c r="B151" s="95" t="s">
        <v>1745</v>
      </c>
      <c r="C151" s="117">
        <f t="shared" si="6"/>
        <v>3</v>
      </c>
      <c r="D151" s="118">
        <f t="shared" si="7"/>
        <v>0</v>
      </c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>
        <v>3</v>
      </c>
      <c r="W151" s="86"/>
      <c r="X151" s="86"/>
      <c r="Y151" s="86"/>
      <c r="Z151" s="86"/>
      <c r="AA151" s="86"/>
      <c r="AB151" s="86"/>
    </row>
    <row r="152" spans="1:28" ht="15.75" x14ac:dyDescent="0.25">
      <c r="A152" s="116" t="s">
        <v>1746</v>
      </c>
      <c r="B152" s="95" t="s">
        <v>1747</v>
      </c>
      <c r="C152" s="117">
        <f t="shared" si="6"/>
        <v>4</v>
      </c>
      <c r="D152" s="118">
        <f t="shared" si="7"/>
        <v>0</v>
      </c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>
        <v>4</v>
      </c>
      <c r="W152" s="86"/>
      <c r="X152" s="86"/>
      <c r="Y152" s="86"/>
      <c r="Z152" s="86"/>
      <c r="AA152" s="86"/>
      <c r="AB152" s="86"/>
    </row>
    <row r="153" spans="1:28" ht="38.25" x14ac:dyDescent="0.25">
      <c r="A153" s="116" t="s">
        <v>1748</v>
      </c>
      <c r="B153" s="95" t="s">
        <v>1749</v>
      </c>
      <c r="C153" s="117">
        <f t="shared" si="6"/>
        <v>3</v>
      </c>
      <c r="D153" s="118">
        <f t="shared" si="7"/>
        <v>0</v>
      </c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>
        <v>3</v>
      </c>
      <c r="W153" s="86"/>
      <c r="X153" s="86"/>
      <c r="Y153" s="86"/>
      <c r="Z153" s="86"/>
      <c r="AA153" s="86"/>
      <c r="AB153" s="86"/>
    </row>
    <row r="154" spans="1:28" ht="25.5" x14ac:dyDescent="0.25">
      <c r="A154" s="116" t="s">
        <v>1750</v>
      </c>
      <c r="B154" s="95" t="s">
        <v>1751</v>
      </c>
      <c r="C154" s="117">
        <f t="shared" si="6"/>
        <v>1</v>
      </c>
      <c r="D154" s="118">
        <f t="shared" si="7"/>
        <v>0</v>
      </c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>
        <v>1</v>
      </c>
      <c r="W154" s="86"/>
      <c r="X154" s="86"/>
      <c r="Y154" s="86"/>
      <c r="Z154" s="86"/>
      <c r="AA154" s="86"/>
      <c r="AB154" s="86"/>
    </row>
    <row r="155" spans="1:28" ht="25.5" x14ac:dyDescent="0.25">
      <c r="A155" s="116" t="s">
        <v>1752</v>
      </c>
      <c r="B155" s="95" t="s">
        <v>1753</v>
      </c>
      <c r="C155" s="117">
        <f t="shared" si="6"/>
        <v>2</v>
      </c>
      <c r="D155" s="118">
        <f t="shared" si="7"/>
        <v>0</v>
      </c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>
        <v>2</v>
      </c>
      <c r="W155" s="86"/>
      <c r="X155" s="86"/>
      <c r="Y155" s="86"/>
      <c r="Z155" s="86"/>
      <c r="AA155" s="86"/>
      <c r="AB155" s="86"/>
    </row>
    <row r="156" spans="1:28" ht="25.5" x14ac:dyDescent="0.25">
      <c r="A156" s="116" t="s">
        <v>1754</v>
      </c>
      <c r="B156" s="95" t="s">
        <v>1520</v>
      </c>
      <c r="C156" s="117">
        <f t="shared" si="6"/>
        <v>1</v>
      </c>
      <c r="D156" s="118">
        <f t="shared" si="7"/>
        <v>0</v>
      </c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>
        <v>1</v>
      </c>
      <c r="W156" s="86"/>
      <c r="X156" s="86"/>
      <c r="Y156" s="86"/>
      <c r="Z156" s="86"/>
      <c r="AA156" s="86"/>
      <c r="AB156" s="86"/>
    </row>
    <row r="157" spans="1:28" ht="25.5" x14ac:dyDescent="0.25">
      <c r="A157" s="116" t="s">
        <v>1755</v>
      </c>
      <c r="B157" s="95" t="s">
        <v>1756</v>
      </c>
      <c r="C157" s="117">
        <f t="shared" si="6"/>
        <v>4</v>
      </c>
      <c r="D157" s="118">
        <f t="shared" si="7"/>
        <v>0</v>
      </c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>
        <v>4</v>
      </c>
      <c r="W157" s="86"/>
      <c r="X157" s="86"/>
      <c r="Y157" s="86"/>
      <c r="Z157" s="86"/>
      <c r="AA157" s="86"/>
      <c r="AB157" s="86"/>
    </row>
    <row r="158" spans="1:28" ht="15.75" x14ac:dyDescent="0.25">
      <c r="A158" s="116" t="s">
        <v>434</v>
      </c>
      <c r="B158" s="95" t="s">
        <v>435</v>
      </c>
      <c r="C158" s="117">
        <f t="shared" si="6"/>
        <v>4</v>
      </c>
      <c r="D158" s="118">
        <f t="shared" si="7"/>
        <v>0</v>
      </c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>
        <v>4</v>
      </c>
      <c r="W158" s="86"/>
      <c r="X158" s="86"/>
      <c r="Y158" s="86"/>
      <c r="Z158" s="86"/>
      <c r="AA158" s="86"/>
      <c r="AB158" s="86"/>
    </row>
    <row r="159" spans="1:28" ht="15.75" x14ac:dyDescent="0.25">
      <c r="A159" s="116" t="s">
        <v>1757</v>
      </c>
      <c r="B159" s="95" t="s">
        <v>1758</v>
      </c>
      <c r="C159" s="117">
        <f t="shared" si="6"/>
        <v>16</v>
      </c>
      <c r="D159" s="118">
        <f t="shared" si="7"/>
        <v>0</v>
      </c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>
        <v>16</v>
      </c>
      <c r="W159" s="86"/>
      <c r="X159" s="86"/>
      <c r="Y159" s="86"/>
      <c r="Z159" s="86"/>
      <c r="AA159" s="86"/>
      <c r="AB159" s="86"/>
    </row>
    <row r="160" spans="1:28" ht="15.75" x14ac:dyDescent="0.25">
      <c r="A160" s="116" t="s">
        <v>1445</v>
      </c>
      <c r="B160" s="95" t="s">
        <v>1446</v>
      </c>
      <c r="C160" s="117">
        <f t="shared" si="6"/>
        <v>2</v>
      </c>
      <c r="D160" s="118">
        <f t="shared" si="7"/>
        <v>0</v>
      </c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>
        <v>2</v>
      </c>
      <c r="W160" s="86"/>
      <c r="X160" s="86"/>
      <c r="Y160" s="86"/>
      <c r="Z160" s="86"/>
      <c r="AA160" s="86"/>
      <c r="AB160" s="86"/>
    </row>
    <row r="161" spans="1:28" ht="15.75" x14ac:dyDescent="0.25">
      <c r="A161" s="116" t="s">
        <v>1447</v>
      </c>
      <c r="B161" s="95" t="s">
        <v>1448</v>
      </c>
      <c r="C161" s="117">
        <f t="shared" si="6"/>
        <v>44</v>
      </c>
      <c r="D161" s="118">
        <f t="shared" si="7"/>
        <v>1</v>
      </c>
      <c r="E161" s="86"/>
      <c r="F161" s="86"/>
      <c r="G161" s="86"/>
      <c r="H161" s="86"/>
      <c r="I161" s="86">
        <v>1</v>
      </c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>
        <v>44</v>
      </c>
      <c r="W161" s="86"/>
      <c r="X161" s="86"/>
      <c r="Y161" s="86"/>
      <c r="Z161" s="86"/>
      <c r="AA161" s="86"/>
      <c r="AB161" s="86"/>
    </row>
    <row r="162" spans="1:28" ht="15.75" x14ac:dyDescent="0.25">
      <c r="A162" s="116" t="s">
        <v>1759</v>
      </c>
      <c r="B162" s="95" t="s">
        <v>1760</v>
      </c>
      <c r="C162" s="117">
        <f t="shared" si="6"/>
        <v>18</v>
      </c>
      <c r="D162" s="118">
        <f t="shared" si="7"/>
        <v>0</v>
      </c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>
        <v>18</v>
      </c>
      <c r="W162" s="86"/>
      <c r="X162" s="86"/>
      <c r="Y162" s="86"/>
      <c r="Z162" s="86"/>
      <c r="AA162" s="86"/>
      <c r="AB162" s="86"/>
    </row>
    <row r="163" spans="1:28" ht="15.75" x14ac:dyDescent="0.25">
      <c r="A163" s="116" t="s">
        <v>1761</v>
      </c>
      <c r="B163" s="95" t="s">
        <v>1762</v>
      </c>
      <c r="C163" s="117">
        <f t="shared" si="6"/>
        <v>5</v>
      </c>
      <c r="D163" s="118">
        <f t="shared" si="7"/>
        <v>0</v>
      </c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>
        <v>5</v>
      </c>
      <c r="W163" s="86"/>
      <c r="X163" s="86"/>
      <c r="Y163" s="86"/>
      <c r="Z163" s="86"/>
      <c r="AA163" s="86"/>
      <c r="AB163" s="86"/>
    </row>
    <row r="164" spans="1:28" ht="15.75" x14ac:dyDescent="0.25">
      <c r="A164" s="116" t="s">
        <v>1763</v>
      </c>
      <c r="B164" s="95" t="s">
        <v>1764</v>
      </c>
      <c r="C164" s="117">
        <f t="shared" si="6"/>
        <v>1</v>
      </c>
      <c r="D164" s="118">
        <f t="shared" si="7"/>
        <v>0</v>
      </c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>
        <v>1</v>
      </c>
      <c r="W164" s="86"/>
      <c r="X164" s="86"/>
      <c r="Y164" s="86"/>
      <c r="Z164" s="86"/>
      <c r="AA164" s="86"/>
      <c r="AB164" s="86"/>
    </row>
    <row r="165" spans="1:28" ht="15.75" x14ac:dyDescent="0.25">
      <c r="A165" s="116" t="s">
        <v>1765</v>
      </c>
      <c r="B165" s="95" t="s">
        <v>1766</v>
      </c>
      <c r="C165" s="117">
        <f t="shared" si="6"/>
        <v>0</v>
      </c>
      <c r="D165" s="118">
        <f t="shared" si="7"/>
        <v>0</v>
      </c>
      <c r="E165" s="75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</row>
    <row r="166" spans="1:28" ht="15.75" x14ac:dyDescent="0.25">
      <c r="A166" s="116" t="s">
        <v>1767</v>
      </c>
      <c r="B166" s="95" t="s">
        <v>1768</v>
      </c>
      <c r="C166" s="117">
        <f t="shared" si="6"/>
        <v>1</v>
      </c>
      <c r="D166" s="118">
        <f t="shared" si="7"/>
        <v>1</v>
      </c>
      <c r="E166" s="75"/>
      <c r="F166" s="86"/>
      <c r="G166" s="86"/>
      <c r="H166" s="86"/>
      <c r="I166" s="86">
        <v>1</v>
      </c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>
        <v>1</v>
      </c>
      <c r="W166" s="86"/>
      <c r="X166" s="86"/>
      <c r="Y166" s="86"/>
      <c r="Z166" s="86"/>
      <c r="AA166" s="86"/>
      <c r="AB166" s="86"/>
    </row>
    <row r="167" spans="1:28" ht="25.5" x14ac:dyDescent="0.25">
      <c r="A167" s="116" t="s">
        <v>1769</v>
      </c>
      <c r="B167" s="95" t="s">
        <v>1770</v>
      </c>
      <c r="C167" s="117">
        <f t="shared" si="6"/>
        <v>1</v>
      </c>
      <c r="D167" s="118">
        <f t="shared" si="7"/>
        <v>0</v>
      </c>
      <c r="E167" s="75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>
        <v>1</v>
      </c>
      <c r="W167" s="86"/>
      <c r="X167" s="86"/>
      <c r="Y167" s="86"/>
      <c r="Z167" s="86"/>
      <c r="AA167" s="86"/>
      <c r="AB167" s="86"/>
    </row>
    <row r="168" spans="1:28" ht="15.75" x14ac:dyDescent="0.25">
      <c r="A168" s="116" t="s">
        <v>1771</v>
      </c>
      <c r="B168" s="95" t="s">
        <v>1772</v>
      </c>
      <c r="C168" s="117">
        <f t="shared" si="6"/>
        <v>1</v>
      </c>
      <c r="D168" s="118">
        <f t="shared" si="7"/>
        <v>0</v>
      </c>
      <c r="E168" s="75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>
        <v>1</v>
      </c>
      <c r="W168" s="86"/>
      <c r="X168" s="86"/>
      <c r="Y168" s="86"/>
      <c r="Z168" s="86"/>
      <c r="AA168" s="86"/>
      <c r="AB168" s="86"/>
    </row>
    <row r="169" spans="1:28" ht="25.5" x14ac:dyDescent="0.25">
      <c r="A169" s="116" t="s">
        <v>1773</v>
      </c>
      <c r="B169" s="95" t="s">
        <v>1774</v>
      </c>
      <c r="C169" s="117">
        <f t="shared" si="6"/>
        <v>1</v>
      </c>
      <c r="D169" s="118">
        <f t="shared" si="7"/>
        <v>0</v>
      </c>
      <c r="E169" s="75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>
        <v>1</v>
      </c>
      <c r="W169" s="86"/>
      <c r="X169" s="86"/>
      <c r="Y169" s="86"/>
      <c r="Z169" s="86"/>
      <c r="AA169" s="86"/>
      <c r="AB169" s="86"/>
    </row>
    <row r="170" spans="1:28" ht="15.75" x14ac:dyDescent="0.25">
      <c r="A170" s="116" t="s">
        <v>1775</v>
      </c>
      <c r="B170" s="95" t="s">
        <v>1776</v>
      </c>
      <c r="C170" s="117">
        <f t="shared" si="6"/>
        <v>2</v>
      </c>
      <c r="D170" s="118">
        <f t="shared" si="7"/>
        <v>0</v>
      </c>
      <c r="E170" s="75"/>
      <c r="F170" s="86"/>
      <c r="G170" s="86"/>
      <c r="H170" s="86"/>
      <c r="I170" s="86"/>
      <c r="J170" s="86"/>
      <c r="K170" s="86"/>
      <c r="L170" s="86"/>
      <c r="M170" s="86"/>
      <c r="N170" s="86">
        <v>1</v>
      </c>
      <c r="O170" s="86"/>
      <c r="P170" s="86"/>
      <c r="Q170" s="86"/>
      <c r="R170" s="86"/>
      <c r="S170" s="86"/>
      <c r="T170" s="86"/>
      <c r="U170" s="86"/>
      <c r="V170" s="86">
        <v>1</v>
      </c>
      <c r="W170" s="86"/>
      <c r="X170" s="86"/>
      <c r="Y170" s="86"/>
      <c r="Z170" s="86"/>
      <c r="AA170" s="86"/>
      <c r="AB170" s="86"/>
    </row>
    <row r="171" spans="1:28" ht="15.75" x14ac:dyDescent="0.25">
      <c r="A171" s="116" t="s">
        <v>1777</v>
      </c>
      <c r="B171" s="95" t="s">
        <v>1778</v>
      </c>
      <c r="C171" s="117">
        <f t="shared" si="6"/>
        <v>2</v>
      </c>
      <c r="D171" s="118">
        <f t="shared" si="7"/>
        <v>0</v>
      </c>
      <c r="E171" s="86"/>
      <c r="F171" s="86"/>
      <c r="G171" s="86"/>
      <c r="H171" s="86"/>
      <c r="I171" s="86"/>
      <c r="J171" s="86"/>
      <c r="K171" s="86"/>
      <c r="L171" s="86"/>
      <c r="M171" s="86"/>
      <c r="N171" s="86">
        <v>1</v>
      </c>
      <c r="O171" s="86"/>
      <c r="P171" s="86"/>
      <c r="Q171" s="86"/>
      <c r="R171" s="86"/>
      <c r="S171" s="86"/>
      <c r="T171" s="86"/>
      <c r="U171" s="86"/>
      <c r="V171" s="86">
        <v>1</v>
      </c>
      <c r="W171" s="86"/>
      <c r="X171" s="86"/>
      <c r="Y171" s="86"/>
      <c r="Z171" s="86"/>
      <c r="AA171" s="86"/>
      <c r="AB171" s="86"/>
    </row>
    <row r="172" spans="1:28" ht="25.5" x14ac:dyDescent="0.25">
      <c r="A172" s="116" t="s">
        <v>1779</v>
      </c>
      <c r="B172" s="95" t="s">
        <v>1780</v>
      </c>
      <c r="C172" s="117">
        <f t="shared" si="6"/>
        <v>1</v>
      </c>
      <c r="D172" s="118">
        <f t="shared" si="7"/>
        <v>0</v>
      </c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>
        <v>1</v>
      </c>
      <c r="W172" s="86"/>
      <c r="X172" s="86"/>
      <c r="Y172" s="86"/>
      <c r="Z172" s="86"/>
      <c r="AA172" s="86"/>
      <c r="AB172" s="86"/>
    </row>
    <row r="173" spans="1:28" ht="25.5" x14ac:dyDescent="0.25">
      <c r="A173" s="116" t="s">
        <v>1781</v>
      </c>
      <c r="B173" s="95" t="s">
        <v>1782</v>
      </c>
      <c r="C173" s="117">
        <f t="shared" si="6"/>
        <v>5</v>
      </c>
      <c r="D173" s="118">
        <f t="shared" si="7"/>
        <v>0</v>
      </c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>
        <v>5</v>
      </c>
      <c r="W173" s="86"/>
      <c r="X173" s="86"/>
      <c r="Y173" s="86"/>
      <c r="Z173" s="86"/>
      <c r="AA173" s="86"/>
      <c r="AB173" s="86"/>
    </row>
    <row r="174" spans="1:28" ht="15.75" x14ac:dyDescent="0.25">
      <c r="A174" s="116" t="s">
        <v>1783</v>
      </c>
      <c r="B174" s="95" t="s">
        <v>1784</v>
      </c>
      <c r="C174" s="117">
        <f t="shared" si="6"/>
        <v>1</v>
      </c>
      <c r="D174" s="118">
        <f t="shared" si="7"/>
        <v>1</v>
      </c>
      <c r="E174" s="75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>
        <v>1</v>
      </c>
      <c r="W174" s="86">
        <v>1</v>
      </c>
      <c r="X174" s="86"/>
      <c r="Y174" s="86"/>
      <c r="Z174" s="86"/>
      <c r="AA174" s="86"/>
      <c r="AB174" s="86"/>
    </row>
    <row r="175" spans="1:28" ht="15.75" x14ac:dyDescent="0.25">
      <c r="A175" s="116" t="s">
        <v>1785</v>
      </c>
      <c r="B175" s="95" t="s">
        <v>1786</v>
      </c>
      <c r="C175" s="117">
        <f t="shared" si="6"/>
        <v>3</v>
      </c>
      <c r="D175" s="118">
        <f t="shared" si="7"/>
        <v>0</v>
      </c>
      <c r="E175" s="75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>
        <v>3</v>
      </c>
      <c r="W175" s="86"/>
      <c r="X175" s="86"/>
      <c r="Y175" s="86"/>
      <c r="Z175" s="86"/>
      <c r="AA175" s="86"/>
      <c r="AB175" s="86"/>
    </row>
    <row r="176" spans="1:28" ht="15.75" x14ac:dyDescent="0.25">
      <c r="A176" s="116" t="s">
        <v>1787</v>
      </c>
      <c r="B176" s="95" t="s">
        <v>1788</v>
      </c>
      <c r="C176" s="117">
        <f t="shared" si="6"/>
        <v>4</v>
      </c>
      <c r="D176" s="118">
        <f t="shared" si="7"/>
        <v>0</v>
      </c>
      <c r="E176" s="75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>
        <v>4</v>
      </c>
      <c r="W176" s="86"/>
      <c r="X176" s="86"/>
      <c r="Y176" s="86"/>
      <c r="Z176" s="86"/>
      <c r="AA176" s="86"/>
      <c r="AB176" s="86"/>
    </row>
    <row r="177" spans="1:28" ht="15.75" x14ac:dyDescent="0.25">
      <c r="A177" s="116" t="s">
        <v>1789</v>
      </c>
      <c r="B177" s="95" t="s">
        <v>1790</v>
      </c>
      <c r="C177" s="117">
        <f t="shared" si="6"/>
        <v>0</v>
      </c>
      <c r="D177" s="118">
        <f t="shared" si="7"/>
        <v>2</v>
      </c>
      <c r="E177" s="75"/>
      <c r="F177" s="86"/>
      <c r="G177" s="86"/>
      <c r="H177" s="86"/>
      <c r="I177" s="86">
        <v>1</v>
      </c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>
        <v>1</v>
      </c>
      <c r="AB177" s="86"/>
    </row>
    <row r="178" spans="1:28" ht="15.75" x14ac:dyDescent="0.25">
      <c r="A178" s="116" t="s">
        <v>436</v>
      </c>
      <c r="B178" s="95" t="s">
        <v>437</v>
      </c>
      <c r="C178" s="117">
        <f t="shared" si="6"/>
        <v>72</v>
      </c>
      <c r="D178" s="118">
        <f t="shared" si="7"/>
        <v>2</v>
      </c>
      <c r="E178" s="75"/>
      <c r="F178" s="86"/>
      <c r="G178" s="86"/>
      <c r="H178" s="86"/>
      <c r="I178" s="86">
        <v>1</v>
      </c>
      <c r="J178" s="86"/>
      <c r="K178" s="86"/>
      <c r="L178" s="86"/>
      <c r="M178" s="86">
        <v>1</v>
      </c>
      <c r="N178" s="86">
        <v>2</v>
      </c>
      <c r="O178" s="86"/>
      <c r="P178" s="86"/>
      <c r="Q178" s="86"/>
      <c r="R178" s="86"/>
      <c r="S178" s="86"/>
      <c r="T178" s="86"/>
      <c r="U178" s="86"/>
      <c r="V178" s="86">
        <v>69</v>
      </c>
      <c r="W178" s="86"/>
      <c r="X178" s="86"/>
      <c r="Y178" s="86"/>
      <c r="Z178" s="86">
        <v>1</v>
      </c>
      <c r="AA178" s="86"/>
      <c r="AB178" s="86"/>
    </row>
    <row r="179" spans="1:28" ht="15.75" x14ac:dyDescent="0.25">
      <c r="A179" s="116" t="s">
        <v>1791</v>
      </c>
      <c r="B179" s="95" t="s">
        <v>1792</v>
      </c>
      <c r="C179" s="117">
        <f t="shared" si="6"/>
        <v>1</v>
      </c>
      <c r="D179" s="118">
        <f t="shared" si="7"/>
        <v>0</v>
      </c>
      <c r="E179" s="75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>
        <v>1</v>
      </c>
      <c r="W179" s="86"/>
      <c r="X179" s="86"/>
      <c r="Y179" s="86"/>
      <c r="Z179" s="86"/>
      <c r="AA179" s="86"/>
      <c r="AB179" s="86"/>
    </row>
    <row r="180" spans="1:28" ht="25.5" x14ac:dyDescent="0.25">
      <c r="A180" s="116" t="s">
        <v>1793</v>
      </c>
      <c r="B180" s="95" t="s">
        <v>1794</v>
      </c>
      <c r="C180" s="117">
        <f t="shared" si="6"/>
        <v>1</v>
      </c>
      <c r="D180" s="118">
        <f t="shared" si="7"/>
        <v>2</v>
      </c>
      <c r="E180" s="75"/>
      <c r="F180" s="86"/>
      <c r="G180" s="86"/>
      <c r="H180" s="86"/>
      <c r="I180" s="86">
        <v>1</v>
      </c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>
        <v>1</v>
      </c>
      <c r="W180" s="86">
        <v>1</v>
      </c>
      <c r="X180" s="86"/>
      <c r="Y180" s="86"/>
      <c r="Z180" s="86"/>
      <c r="AA180" s="86"/>
      <c r="AB180" s="86"/>
    </row>
    <row r="181" spans="1:28" ht="15.75" x14ac:dyDescent="0.25">
      <c r="A181" s="116" t="s">
        <v>1795</v>
      </c>
      <c r="B181" s="95" t="s">
        <v>1796</v>
      </c>
      <c r="C181" s="117">
        <f t="shared" si="6"/>
        <v>1</v>
      </c>
      <c r="D181" s="118">
        <f t="shared" si="7"/>
        <v>0</v>
      </c>
      <c r="E181" s="75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>
        <v>1</v>
      </c>
      <c r="W181" s="86"/>
      <c r="X181" s="86"/>
      <c r="Y181" s="86"/>
      <c r="Z181" s="86"/>
      <c r="AA181" s="86"/>
      <c r="AB181" s="86"/>
    </row>
    <row r="182" spans="1:28" ht="15.75" x14ac:dyDescent="0.25">
      <c r="A182" s="116" t="s">
        <v>1797</v>
      </c>
      <c r="B182" s="95" t="s">
        <v>1798</v>
      </c>
      <c r="C182" s="117">
        <f t="shared" si="6"/>
        <v>3</v>
      </c>
      <c r="D182" s="118">
        <f t="shared" si="7"/>
        <v>0</v>
      </c>
      <c r="E182" s="75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>
        <v>3</v>
      </c>
      <c r="W182" s="86"/>
      <c r="X182" s="86"/>
      <c r="Y182" s="86"/>
      <c r="Z182" s="86"/>
      <c r="AA182" s="86"/>
      <c r="AB182" s="86"/>
    </row>
    <row r="183" spans="1:28" ht="15.75" x14ac:dyDescent="0.25">
      <c r="A183" s="116" t="s">
        <v>1799</v>
      </c>
      <c r="B183" s="95" t="s">
        <v>1800</v>
      </c>
      <c r="C183" s="117">
        <f t="shared" si="6"/>
        <v>4</v>
      </c>
      <c r="D183" s="118">
        <f t="shared" si="7"/>
        <v>0</v>
      </c>
      <c r="E183" s="75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>
        <v>4</v>
      </c>
      <c r="W183" s="86"/>
      <c r="X183" s="86"/>
      <c r="Y183" s="86"/>
      <c r="Z183" s="86"/>
      <c r="AA183" s="86"/>
      <c r="AB183" s="86"/>
    </row>
    <row r="184" spans="1:28" ht="15.75" x14ac:dyDescent="0.25">
      <c r="A184" s="116" t="s">
        <v>1801</v>
      </c>
      <c r="B184" s="95" t="s">
        <v>1802</v>
      </c>
      <c r="C184" s="117">
        <f t="shared" si="6"/>
        <v>1</v>
      </c>
      <c r="D184" s="118">
        <f t="shared" si="7"/>
        <v>0</v>
      </c>
      <c r="E184" s="75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>
        <v>1</v>
      </c>
      <c r="W184" s="86"/>
      <c r="X184" s="86"/>
      <c r="Y184" s="86"/>
      <c r="Z184" s="86"/>
      <c r="AA184" s="86"/>
      <c r="AB184" s="86"/>
    </row>
    <row r="185" spans="1:28" ht="15.75" x14ac:dyDescent="0.25">
      <c r="A185" s="116" t="s">
        <v>1803</v>
      </c>
      <c r="B185" s="95" t="s">
        <v>1804</v>
      </c>
      <c r="C185" s="117">
        <f t="shared" si="6"/>
        <v>1</v>
      </c>
      <c r="D185" s="118">
        <f t="shared" si="7"/>
        <v>0</v>
      </c>
      <c r="E185" s="75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>
        <v>1</v>
      </c>
      <c r="W185" s="86"/>
      <c r="X185" s="86"/>
      <c r="Y185" s="86"/>
      <c r="Z185" s="86"/>
      <c r="AA185" s="86"/>
      <c r="AB185" s="86"/>
    </row>
    <row r="186" spans="1:28" ht="15.75" x14ac:dyDescent="0.25">
      <c r="A186" s="116" t="s">
        <v>1805</v>
      </c>
      <c r="B186" s="95" t="s">
        <v>1806</v>
      </c>
      <c r="C186" s="117">
        <f t="shared" si="6"/>
        <v>2</v>
      </c>
      <c r="D186" s="118">
        <f t="shared" si="7"/>
        <v>0</v>
      </c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>
        <v>1</v>
      </c>
      <c r="U186" s="86"/>
      <c r="V186" s="86">
        <v>1</v>
      </c>
      <c r="W186" s="86"/>
      <c r="X186" s="86"/>
      <c r="Y186" s="86"/>
      <c r="Z186" s="86"/>
      <c r="AA186" s="86"/>
      <c r="AB186" s="86"/>
    </row>
    <row r="187" spans="1:28" ht="15.75" x14ac:dyDescent="0.25">
      <c r="A187" s="116" t="s">
        <v>1807</v>
      </c>
      <c r="B187" s="95" t="s">
        <v>1808</v>
      </c>
      <c r="C187" s="117">
        <f t="shared" ref="C187:C214" si="8">F187+H187+J187+L187+N187+P187+R187+T187+V187+X187+Z187+AB187</f>
        <v>1</v>
      </c>
      <c r="D187" s="118">
        <f t="shared" ref="D187:D214" si="9">E187+G187+I187+K187+M187+O187+Q187+S187+U187+W187+Y187+AA187</f>
        <v>0</v>
      </c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>
        <v>1</v>
      </c>
      <c r="W187" s="86"/>
      <c r="X187" s="86"/>
      <c r="Y187" s="86"/>
      <c r="Z187" s="86"/>
      <c r="AA187" s="86"/>
      <c r="AB187" s="86"/>
    </row>
    <row r="188" spans="1:28" ht="15.75" x14ac:dyDescent="0.25">
      <c r="A188" s="116" t="s">
        <v>1809</v>
      </c>
      <c r="B188" s="95" t="s">
        <v>1810</v>
      </c>
      <c r="C188" s="117">
        <f t="shared" si="8"/>
        <v>2</v>
      </c>
      <c r="D188" s="118">
        <f t="shared" si="9"/>
        <v>0</v>
      </c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>
        <v>2</v>
      </c>
      <c r="W188" s="86"/>
      <c r="X188" s="86"/>
      <c r="Y188" s="86"/>
      <c r="Z188" s="86"/>
      <c r="AA188" s="86"/>
      <c r="AB188" s="86"/>
    </row>
    <row r="189" spans="1:28" ht="25.5" x14ac:dyDescent="0.25">
      <c r="A189" s="116" t="s">
        <v>438</v>
      </c>
      <c r="B189" s="95" t="s">
        <v>439</v>
      </c>
      <c r="C189" s="117">
        <f t="shared" si="8"/>
        <v>10</v>
      </c>
      <c r="D189" s="118">
        <f t="shared" si="9"/>
        <v>4</v>
      </c>
      <c r="E189" s="86"/>
      <c r="F189" s="86"/>
      <c r="G189" s="86">
        <v>1</v>
      </c>
      <c r="H189" s="86"/>
      <c r="I189" s="86"/>
      <c r="J189" s="86"/>
      <c r="K189" s="86"/>
      <c r="L189" s="86"/>
      <c r="M189" s="86">
        <v>3</v>
      </c>
      <c r="N189" s="86">
        <v>1</v>
      </c>
      <c r="O189" s="86"/>
      <c r="P189" s="86"/>
      <c r="Q189" s="86"/>
      <c r="R189" s="86"/>
      <c r="S189" s="86"/>
      <c r="T189" s="86"/>
      <c r="U189" s="86"/>
      <c r="V189" s="86">
        <v>9</v>
      </c>
      <c r="W189" s="86"/>
      <c r="X189" s="86"/>
      <c r="Y189" s="86"/>
      <c r="Z189" s="86"/>
      <c r="AA189" s="86"/>
      <c r="AB189" s="86"/>
    </row>
    <row r="190" spans="1:28" ht="15.75" x14ac:dyDescent="0.25">
      <c r="A190" s="116" t="s">
        <v>1811</v>
      </c>
      <c r="B190" s="95" t="s">
        <v>1812</v>
      </c>
      <c r="C190" s="117">
        <f t="shared" si="8"/>
        <v>1</v>
      </c>
      <c r="D190" s="118">
        <f t="shared" si="9"/>
        <v>0</v>
      </c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>
        <v>1</v>
      </c>
      <c r="W190" s="86"/>
      <c r="X190" s="86"/>
      <c r="Y190" s="86"/>
      <c r="Z190" s="86"/>
      <c r="AA190" s="86"/>
      <c r="AB190" s="86"/>
    </row>
    <row r="191" spans="1:28" ht="15.75" x14ac:dyDescent="0.25">
      <c r="A191" s="116" t="s">
        <v>1813</v>
      </c>
      <c r="B191" s="95" t="s">
        <v>1814</v>
      </c>
      <c r="C191" s="117">
        <f t="shared" si="8"/>
        <v>3</v>
      </c>
      <c r="D191" s="118">
        <f t="shared" si="9"/>
        <v>0</v>
      </c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>
        <v>3</v>
      </c>
      <c r="W191" s="86"/>
      <c r="X191" s="86"/>
      <c r="Y191" s="86"/>
      <c r="Z191" s="86"/>
      <c r="AA191" s="86"/>
      <c r="AB191" s="86"/>
    </row>
    <row r="192" spans="1:28" ht="15.75" x14ac:dyDescent="0.25">
      <c r="A192" s="116" t="s">
        <v>1815</v>
      </c>
      <c r="B192" s="95" t="s">
        <v>1816</v>
      </c>
      <c r="C192" s="117">
        <f t="shared" si="8"/>
        <v>0</v>
      </c>
      <c r="D192" s="118">
        <f t="shared" si="9"/>
        <v>0</v>
      </c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</row>
    <row r="193" spans="1:28" ht="15.75" x14ac:dyDescent="0.25">
      <c r="A193" s="116" t="s">
        <v>1817</v>
      </c>
      <c r="B193" s="95" t="s">
        <v>1818</v>
      </c>
      <c r="C193" s="117">
        <f t="shared" si="8"/>
        <v>1</v>
      </c>
      <c r="D193" s="118">
        <f t="shared" si="9"/>
        <v>0</v>
      </c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>
        <v>1</v>
      </c>
      <c r="W193" s="86"/>
      <c r="X193" s="86"/>
      <c r="Y193" s="86"/>
      <c r="Z193" s="86"/>
      <c r="AA193" s="86"/>
      <c r="AB193" s="86"/>
    </row>
    <row r="194" spans="1:28" ht="15.75" x14ac:dyDescent="0.25">
      <c r="A194" s="116" t="s">
        <v>440</v>
      </c>
      <c r="B194" s="95" t="s">
        <v>441</v>
      </c>
      <c r="C194" s="117">
        <f t="shared" si="8"/>
        <v>15</v>
      </c>
      <c r="D194" s="118">
        <f t="shared" si="9"/>
        <v>1</v>
      </c>
      <c r="E194" s="86"/>
      <c r="F194" s="86"/>
      <c r="G194" s="86"/>
      <c r="H194" s="86"/>
      <c r="I194" s="86">
        <v>1</v>
      </c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>
        <v>15</v>
      </c>
      <c r="W194" s="86"/>
      <c r="X194" s="86"/>
      <c r="Y194" s="86"/>
      <c r="Z194" s="86"/>
      <c r="AA194" s="86"/>
      <c r="AB194" s="86"/>
    </row>
    <row r="195" spans="1:28" ht="15.75" x14ac:dyDescent="0.25">
      <c r="A195" s="116" t="s">
        <v>442</v>
      </c>
      <c r="B195" s="95" t="s">
        <v>443</v>
      </c>
      <c r="C195" s="117">
        <f t="shared" si="8"/>
        <v>72</v>
      </c>
      <c r="D195" s="118">
        <f t="shared" si="9"/>
        <v>6</v>
      </c>
      <c r="E195" s="86">
        <v>1</v>
      </c>
      <c r="F195" s="86"/>
      <c r="G195" s="86"/>
      <c r="H195" s="86"/>
      <c r="I195" s="86"/>
      <c r="J195" s="86">
        <v>1</v>
      </c>
      <c r="K195" s="86"/>
      <c r="L195" s="86"/>
      <c r="M195" s="86">
        <v>1</v>
      </c>
      <c r="N195" s="86">
        <v>3</v>
      </c>
      <c r="O195" s="86"/>
      <c r="P195" s="86">
        <v>1</v>
      </c>
      <c r="Q195" s="86"/>
      <c r="R195" s="86"/>
      <c r="S195" s="86">
        <v>2</v>
      </c>
      <c r="T195" s="86"/>
      <c r="U195" s="86"/>
      <c r="V195" s="86">
        <v>64</v>
      </c>
      <c r="W195" s="86">
        <v>2</v>
      </c>
      <c r="X195" s="86"/>
      <c r="Y195" s="86"/>
      <c r="Z195" s="86">
        <v>1</v>
      </c>
      <c r="AA195" s="86"/>
      <c r="AB195" s="86">
        <v>2</v>
      </c>
    </row>
    <row r="196" spans="1:28" ht="25.5" x14ac:dyDescent="0.25">
      <c r="A196" s="116" t="s">
        <v>1819</v>
      </c>
      <c r="B196" s="95" t="s">
        <v>1820</v>
      </c>
      <c r="C196" s="117">
        <f t="shared" si="8"/>
        <v>4</v>
      </c>
      <c r="D196" s="118">
        <f t="shared" si="9"/>
        <v>0</v>
      </c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>
        <v>3</v>
      </c>
      <c r="W196" s="86"/>
      <c r="X196" s="86"/>
      <c r="Y196" s="86"/>
      <c r="Z196" s="86"/>
      <c r="AA196" s="86"/>
      <c r="AB196" s="86">
        <v>1</v>
      </c>
    </row>
    <row r="197" spans="1:28" ht="15.75" x14ac:dyDescent="0.25">
      <c r="A197" s="116" t="s">
        <v>1821</v>
      </c>
      <c r="B197" s="95" t="s">
        <v>1822</v>
      </c>
      <c r="C197" s="117">
        <f t="shared" si="8"/>
        <v>1</v>
      </c>
      <c r="D197" s="118">
        <f t="shared" si="9"/>
        <v>0</v>
      </c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>
        <v>1</v>
      </c>
      <c r="W197" s="86"/>
      <c r="X197" s="86"/>
      <c r="Y197" s="86"/>
      <c r="Z197" s="86"/>
      <c r="AA197" s="86"/>
      <c r="AB197" s="86"/>
    </row>
    <row r="198" spans="1:28" ht="15.75" x14ac:dyDescent="0.25">
      <c r="A198" s="116" t="s">
        <v>1823</v>
      </c>
      <c r="B198" s="95" t="s">
        <v>1824</v>
      </c>
      <c r="C198" s="117">
        <f t="shared" si="8"/>
        <v>1</v>
      </c>
      <c r="D198" s="118">
        <f t="shared" si="9"/>
        <v>0</v>
      </c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>
        <v>1</v>
      </c>
      <c r="W198" s="86"/>
      <c r="X198" s="86"/>
      <c r="Y198" s="86"/>
      <c r="Z198" s="86"/>
      <c r="AA198" s="86"/>
      <c r="AB198" s="86"/>
    </row>
    <row r="199" spans="1:28" ht="15.75" x14ac:dyDescent="0.25">
      <c r="A199" s="116" t="s">
        <v>1825</v>
      </c>
      <c r="B199" s="95" t="s">
        <v>1826</v>
      </c>
      <c r="C199" s="117">
        <f t="shared" si="8"/>
        <v>1</v>
      </c>
      <c r="D199" s="118">
        <f t="shared" si="9"/>
        <v>0</v>
      </c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>
        <v>1</v>
      </c>
      <c r="W199" s="86"/>
      <c r="X199" s="86"/>
      <c r="Y199" s="86"/>
      <c r="Z199" s="86"/>
      <c r="AA199" s="86"/>
      <c r="AB199" s="86"/>
    </row>
    <row r="200" spans="1:28" ht="15.75" x14ac:dyDescent="0.25">
      <c r="A200" s="116" t="s">
        <v>1827</v>
      </c>
      <c r="B200" s="95" t="s">
        <v>1521</v>
      </c>
      <c r="C200" s="117">
        <f t="shared" si="8"/>
        <v>8</v>
      </c>
      <c r="D200" s="118">
        <f t="shared" si="9"/>
        <v>0</v>
      </c>
      <c r="E200" s="86"/>
      <c r="F200" s="86"/>
      <c r="G200" s="86"/>
      <c r="H200" s="86"/>
      <c r="I200" s="86"/>
      <c r="J200" s="86"/>
      <c r="K200" s="86"/>
      <c r="L200" s="86"/>
      <c r="M200" s="86"/>
      <c r="N200" s="86">
        <v>1</v>
      </c>
      <c r="O200" s="86"/>
      <c r="P200" s="86"/>
      <c r="Q200" s="86"/>
      <c r="R200" s="86"/>
      <c r="S200" s="86"/>
      <c r="T200" s="86"/>
      <c r="U200" s="86"/>
      <c r="V200" s="86">
        <v>7</v>
      </c>
      <c r="W200" s="86"/>
      <c r="X200" s="86"/>
      <c r="Y200" s="86"/>
      <c r="Z200" s="86"/>
      <c r="AA200" s="86"/>
      <c r="AB200" s="86"/>
    </row>
    <row r="201" spans="1:28" ht="15.75" x14ac:dyDescent="0.25">
      <c r="A201" s="116" t="s">
        <v>1828</v>
      </c>
      <c r="B201" s="95" t="s">
        <v>1829</v>
      </c>
      <c r="C201" s="117">
        <f t="shared" si="8"/>
        <v>8</v>
      </c>
      <c r="D201" s="118">
        <f t="shared" si="9"/>
        <v>0</v>
      </c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>
        <v>8</v>
      </c>
      <c r="W201" s="86"/>
      <c r="X201" s="86"/>
      <c r="Y201" s="86"/>
      <c r="Z201" s="86"/>
      <c r="AA201" s="86"/>
      <c r="AB201" s="86"/>
    </row>
    <row r="202" spans="1:28" ht="15.75" x14ac:dyDescent="0.25">
      <c r="A202" s="116" t="s">
        <v>1830</v>
      </c>
      <c r="B202" s="95" t="s">
        <v>1522</v>
      </c>
      <c r="C202" s="117">
        <f t="shared" si="8"/>
        <v>13</v>
      </c>
      <c r="D202" s="118">
        <f t="shared" si="9"/>
        <v>0</v>
      </c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>
        <v>12</v>
      </c>
      <c r="W202" s="86"/>
      <c r="X202" s="86">
        <v>1</v>
      </c>
      <c r="Y202" s="86"/>
      <c r="Z202" s="86"/>
      <c r="AA202" s="86"/>
      <c r="AB202" s="86"/>
    </row>
    <row r="203" spans="1:28" ht="25.5" x14ac:dyDescent="0.25">
      <c r="A203" s="116" t="s">
        <v>1831</v>
      </c>
      <c r="B203" s="95" t="s">
        <v>1832</v>
      </c>
      <c r="C203" s="117">
        <f t="shared" si="8"/>
        <v>1</v>
      </c>
      <c r="D203" s="118">
        <f t="shared" si="9"/>
        <v>0</v>
      </c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>
        <v>1</v>
      </c>
      <c r="W203" s="86"/>
      <c r="X203" s="86"/>
      <c r="Y203" s="86"/>
      <c r="Z203" s="86"/>
      <c r="AA203" s="86"/>
      <c r="AB203" s="86"/>
    </row>
    <row r="204" spans="1:28" ht="15.75" x14ac:dyDescent="0.25">
      <c r="A204" s="116" t="s">
        <v>1833</v>
      </c>
      <c r="B204" s="95" t="s">
        <v>1834</v>
      </c>
      <c r="C204" s="117">
        <f t="shared" si="8"/>
        <v>0</v>
      </c>
      <c r="D204" s="118">
        <f t="shared" si="9"/>
        <v>1</v>
      </c>
      <c r="E204" s="86"/>
      <c r="F204" s="86"/>
      <c r="G204" s="86"/>
      <c r="H204" s="86"/>
      <c r="I204" s="86"/>
      <c r="J204" s="86"/>
      <c r="K204" s="86"/>
      <c r="L204" s="86"/>
      <c r="M204" s="86">
        <v>1</v>
      </c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</row>
    <row r="205" spans="1:28" ht="25.5" x14ac:dyDescent="0.25">
      <c r="A205" s="73" t="s">
        <v>1835</v>
      </c>
      <c r="B205" s="74" t="s">
        <v>1836</v>
      </c>
      <c r="C205" s="117">
        <f t="shared" si="8"/>
        <v>3</v>
      </c>
      <c r="D205" s="118">
        <f t="shared" si="9"/>
        <v>0</v>
      </c>
      <c r="E205" s="86"/>
      <c r="F205" s="86"/>
      <c r="G205" s="86"/>
      <c r="H205" s="86"/>
      <c r="I205" s="86"/>
      <c r="J205" s="86"/>
      <c r="K205" s="86"/>
      <c r="L205" s="86"/>
      <c r="M205" s="86"/>
      <c r="N205" s="86">
        <v>1</v>
      </c>
      <c r="O205" s="86"/>
      <c r="P205" s="86"/>
      <c r="Q205" s="86"/>
      <c r="R205" s="86"/>
      <c r="S205" s="86"/>
      <c r="T205" s="86"/>
      <c r="U205" s="86"/>
      <c r="V205" s="86">
        <v>2</v>
      </c>
      <c r="W205" s="86"/>
      <c r="X205" s="86"/>
      <c r="Y205" s="86"/>
      <c r="Z205" s="86"/>
      <c r="AA205" s="86"/>
      <c r="AB205" s="86"/>
    </row>
    <row r="206" spans="1:28" ht="15.75" x14ac:dyDescent="0.25">
      <c r="A206" s="73" t="s">
        <v>444</v>
      </c>
      <c r="B206" s="74" t="s">
        <v>445</v>
      </c>
      <c r="C206" s="117">
        <f t="shared" si="8"/>
        <v>3</v>
      </c>
      <c r="D206" s="118">
        <f t="shared" si="9"/>
        <v>0</v>
      </c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>
        <v>3</v>
      </c>
      <c r="W206" s="86"/>
      <c r="X206" s="86"/>
      <c r="Y206" s="86"/>
      <c r="Z206" s="86"/>
      <c r="AA206" s="86"/>
      <c r="AB206" s="86"/>
    </row>
    <row r="207" spans="1:28" ht="38.25" x14ac:dyDescent="0.25">
      <c r="A207" s="73" t="s">
        <v>1837</v>
      </c>
      <c r="B207" s="74" t="s">
        <v>1838</v>
      </c>
      <c r="C207" s="117">
        <f t="shared" si="8"/>
        <v>1</v>
      </c>
      <c r="D207" s="118">
        <f t="shared" si="9"/>
        <v>0</v>
      </c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>
        <v>1</v>
      </c>
      <c r="W207" s="86"/>
      <c r="X207" s="86"/>
      <c r="Y207" s="86"/>
      <c r="Z207" s="86"/>
      <c r="AA207" s="86"/>
      <c r="AB207" s="86"/>
    </row>
    <row r="208" spans="1:28" ht="15.75" x14ac:dyDescent="0.25">
      <c r="A208" s="73" t="s">
        <v>446</v>
      </c>
      <c r="B208" s="74" t="s">
        <v>447</v>
      </c>
      <c r="C208" s="117">
        <f t="shared" si="8"/>
        <v>0</v>
      </c>
      <c r="D208" s="118">
        <f t="shared" si="9"/>
        <v>1</v>
      </c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>
        <v>1</v>
      </c>
      <c r="X208" s="86"/>
      <c r="Y208" s="86"/>
      <c r="Z208" s="86"/>
      <c r="AA208" s="86"/>
      <c r="AB208" s="86"/>
    </row>
    <row r="209" spans="1:28" ht="15.75" x14ac:dyDescent="0.25">
      <c r="A209" s="73" t="s">
        <v>1839</v>
      </c>
      <c r="B209" s="74" t="s">
        <v>1840</v>
      </c>
      <c r="C209" s="117">
        <f t="shared" si="8"/>
        <v>1</v>
      </c>
      <c r="D209" s="118">
        <f t="shared" si="9"/>
        <v>0</v>
      </c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>
        <v>1</v>
      </c>
      <c r="W209" s="86"/>
      <c r="X209" s="86"/>
      <c r="Y209" s="86"/>
      <c r="Z209" s="86"/>
      <c r="AA209" s="86"/>
      <c r="AB209" s="86"/>
    </row>
    <row r="210" spans="1:28" ht="15.75" x14ac:dyDescent="0.25">
      <c r="A210" s="73" t="s">
        <v>1841</v>
      </c>
      <c r="B210" s="74" t="s">
        <v>1842</v>
      </c>
      <c r="C210" s="117">
        <f t="shared" si="8"/>
        <v>1</v>
      </c>
      <c r="D210" s="118">
        <f t="shared" si="9"/>
        <v>0</v>
      </c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>
        <v>1</v>
      </c>
      <c r="W210" s="86"/>
      <c r="X210" s="86"/>
      <c r="Y210" s="86"/>
      <c r="Z210" s="86"/>
      <c r="AA210" s="86"/>
      <c r="AB210" s="86"/>
    </row>
    <row r="211" spans="1:28" ht="15.75" x14ac:dyDescent="0.25">
      <c r="A211" s="73" t="s">
        <v>1843</v>
      </c>
      <c r="B211" s="74" t="s">
        <v>1844</v>
      </c>
      <c r="C211" s="117">
        <f t="shared" si="8"/>
        <v>11</v>
      </c>
      <c r="D211" s="118">
        <f t="shared" si="9"/>
        <v>0</v>
      </c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>
        <v>11</v>
      </c>
      <c r="W211" s="86"/>
      <c r="X211" s="86"/>
      <c r="Y211" s="86"/>
      <c r="Z211" s="86"/>
      <c r="AA211" s="86"/>
      <c r="AB211" s="86"/>
    </row>
    <row r="212" spans="1:28" ht="15.75" x14ac:dyDescent="0.25">
      <c r="A212" s="73" t="s">
        <v>448</v>
      </c>
      <c r="B212" s="74" t="s">
        <v>449</v>
      </c>
      <c r="C212" s="117">
        <f t="shared" si="8"/>
        <v>61</v>
      </c>
      <c r="D212" s="118">
        <f t="shared" si="9"/>
        <v>1</v>
      </c>
      <c r="E212" s="86"/>
      <c r="F212" s="86"/>
      <c r="G212" s="86"/>
      <c r="H212" s="86"/>
      <c r="I212" s="86"/>
      <c r="J212" s="86"/>
      <c r="K212" s="86"/>
      <c r="L212" s="86"/>
      <c r="M212" s="86"/>
      <c r="N212" s="86">
        <v>3</v>
      </c>
      <c r="O212" s="86"/>
      <c r="P212" s="86"/>
      <c r="Q212" s="86"/>
      <c r="R212" s="86"/>
      <c r="S212" s="86"/>
      <c r="T212" s="86"/>
      <c r="U212" s="86"/>
      <c r="V212" s="86">
        <v>57</v>
      </c>
      <c r="W212" s="86">
        <v>1</v>
      </c>
      <c r="X212" s="86">
        <v>1</v>
      </c>
      <c r="Y212" s="86"/>
      <c r="Z212" s="86"/>
      <c r="AA212" s="86"/>
      <c r="AB212" s="86"/>
    </row>
    <row r="213" spans="1:28" ht="15.75" x14ac:dyDescent="0.25">
      <c r="A213" s="73" t="s">
        <v>1845</v>
      </c>
      <c r="B213" s="74" t="s">
        <v>1846</v>
      </c>
      <c r="C213" s="117">
        <f t="shared" si="8"/>
        <v>5</v>
      </c>
      <c r="D213" s="118">
        <f t="shared" si="9"/>
        <v>0</v>
      </c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>
        <v>5</v>
      </c>
      <c r="W213" s="86"/>
      <c r="X213" s="86"/>
      <c r="Y213" s="86"/>
      <c r="Z213" s="86"/>
      <c r="AA213" s="86"/>
      <c r="AB213" s="86"/>
    </row>
    <row r="214" spans="1:28" ht="25.5" x14ac:dyDescent="0.25">
      <c r="A214" s="73" t="s">
        <v>450</v>
      </c>
      <c r="B214" s="74" t="s">
        <v>451</v>
      </c>
      <c r="C214" s="117">
        <f t="shared" si="8"/>
        <v>4</v>
      </c>
      <c r="D214" s="118">
        <f t="shared" si="9"/>
        <v>0</v>
      </c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>
        <v>4</v>
      </c>
      <c r="W214" s="86"/>
      <c r="X214" s="86"/>
      <c r="Y214" s="86"/>
      <c r="Z214" s="86"/>
      <c r="AA214" s="86"/>
      <c r="AB214" s="86"/>
    </row>
    <row r="215" spans="1:28" ht="25.5" x14ac:dyDescent="0.25">
      <c r="A215" s="73" t="s">
        <v>1847</v>
      </c>
      <c r="B215" s="74" t="s">
        <v>1848</v>
      </c>
      <c r="C215" s="117">
        <f>F215+H215+J215+L215+N215+P215+R215+T215+V215+X215+Z215+AB215</f>
        <v>9</v>
      </c>
      <c r="D215" s="118">
        <f>E215+G215+I215+K215+M215+O215+Q215+S215+U215+W215+Y215+AA215</f>
        <v>0</v>
      </c>
      <c r="E215" s="86"/>
      <c r="F215" s="86"/>
      <c r="G215" s="86"/>
      <c r="H215" s="86"/>
      <c r="I215" s="86"/>
      <c r="J215" s="86"/>
      <c r="K215" s="86"/>
      <c r="L215" s="86"/>
      <c r="M215" s="86"/>
      <c r="N215" s="86">
        <v>1</v>
      </c>
      <c r="O215" s="86"/>
      <c r="P215" s="86"/>
      <c r="Q215" s="86"/>
      <c r="R215" s="86"/>
      <c r="S215" s="86"/>
      <c r="T215" s="86"/>
      <c r="U215" s="86"/>
      <c r="V215" s="86">
        <v>8</v>
      </c>
      <c r="W215" s="86"/>
      <c r="X215" s="86"/>
      <c r="Y215" s="86"/>
      <c r="Z215" s="86"/>
      <c r="AA215" s="86"/>
      <c r="AB215" s="86"/>
    </row>
    <row r="216" spans="1:28" ht="15.75" x14ac:dyDescent="0.25">
      <c r="A216" s="73" t="s">
        <v>1849</v>
      </c>
      <c r="B216" s="74" t="s">
        <v>1523</v>
      </c>
      <c r="C216" s="117">
        <f>F216+H216+J216+L216+N216+P216+R216+T216+V216+X216+Z216+AB216</f>
        <v>11</v>
      </c>
      <c r="D216" s="118">
        <f>E216+G216+I216+K216+M216+O216+Q216+S216+U216+W216+Y216+AA216</f>
        <v>1</v>
      </c>
      <c r="E216" s="86"/>
      <c r="F216" s="86"/>
      <c r="G216" s="86"/>
      <c r="H216" s="86"/>
      <c r="I216" s="86"/>
      <c r="J216" s="86"/>
      <c r="K216" s="86"/>
      <c r="L216" s="86"/>
      <c r="M216" s="86">
        <v>1</v>
      </c>
      <c r="N216" s="86"/>
      <c r="O216" s="86"/>
      <c r="P216" s="86"/>
      <c r="Q216" s="86"/>
      <c r="R216" s="86"/>
      <c r="S216" s="86"/>
      <c r="T216" s="86"/>
      <c r="U216" s="86"/>
      <c r="V216" s="86">
        <v>10</v>
      </c>
      <c r="W216" s="86"/>
      <c r="X216" s="86"/>
      <c r="Y216" s="86"/>
      <c r="Z216" s="86">
        <v>1</v>
      </c>
      <c r="AA216" s="86"/>
      <c r="AB216" s="86"/>
    </row>
    <row r="217" spans="1:28" ht="15.75" x14ac:dyDescent="0.25">
      <c r="A217" s="124" t="s">
        <v>452</v>
      </c>
      <c r="B217" s="59" t="s">
        <v>453</v>
      </c>
      <c r="C217" s="117">
        <f t="shared" ref="C217:C280" si="10">F217+H217+J217+L217+N217+P217+R217+T217+V217+X217+Z217+AB217</f>
        <v>16</v>
      </c>
      <c r="D217" s="118">
        <f t="shared" ref="D217:D280" si="11">E217+G217+I217+K217+M217+O217+Q217+S217+U217+W217+Y217+AA217</f>
        <v>0</v>
      </c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125">
        <v>16</v>
      </c>
      <c r="W217" s="86"/>
      <c r="X217" s="86"/>
      <c r="Y217" s="86"/>
      <c r="Z217" s="86"/>
      <c r="AA217" s="86"/>
      <c r="AB217" s="86"/>
    </row>
    <row r="218" spans="1:28" ht="15.75" x14ac:dyDescent="0.25">
      <c r="A218" s="124" t="s">
        <v>1203</v>
      </c>
      <c r="B218" s="59" t="s">
        <v>1204</v>
      </c>
      <c r="C218" s="117">
        <f t="shared" si="10"/>
        <v>5</v>
      </c>
      <c r="D218" s="118">
        <f t="shared" si="11"/>
        <v>0</v>
      </c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125">
        <v>5</v>
      </c>
      <c r="W218" s="86"/>
      <c r="X218" s="86"/>
      <c r="Y218" s="86"/>
      <c r="Z218" s="86"/>
      <c r="AA218" s="86"/>
      <c r="AB218" s="86"/>
    </row>
    <row r="219" spans="1:28" ht="15.75" x14ac:dyDescent="0.25">
      <c r="A219" s="124" t="s">
        <v>1850</v>
      </c>
      <c r="B219" s="59" t="s">
        <v>1851</v>
      </c>
      <c r="C219" s="117">
        <f t="shared" si="10"/>
        <v>1</v>
      </c>
      <c r="D219" s="118">
        <f t="shared" si="11"/>
        <v>0</v>
      </c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125">
        <v>1</v>
      </c>
      <c r="W219" s="86"/>
      <c r="X219" s="86"/>
      <c r="Y219" s="86"/>
      <c r="Z219" s="86"/>
      <c r="AA219" s="86"/>
      <c r="AB219" s="86"/>
    </row>
    <row r="220" spans="1:28" ht="15.75" x14ac:dyDescent="0.25">
      <c r="A220" s="124" t="s">
        <v>1852</v>
      </c>
      <c r="B220" s="59" t="s">
        <v>1853</v>
      </c>
      <c r="C220" s="117">
        <f t="shared" si="10"/>
        <v>5</v>
      </c>
      <c r="D220" s="118">
        <f t="shared" si="11"/>
        <v>0</v>
      </c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125">
        <v>5</v>
      </c>
      <c r="W220" s="86"/>
      <c r="X220" s="86"/>
      <c r="Y220" s="86"/>
      <c r="Z220" s="86"/>
      <c r="AA220" s="86"/>
      <c r="AB220" s="86"/>
    </row>
    <row r="221" spans="1:28" ht="15.75" x14ac:dyDescent="0.25">
      <c r="A221" s="124" t="s">
        <v>1854</v>
      </c>
      <c r="B221" s="59" t="s">
        <v>1855</v>
      </c>
      <c r="C221" s="117">
        <f t="shared" si="10"/>
        <v>1</v>
      </c>
      <c r="D221" s="118">
        <f t="shared" si="11"/>
        <v>0</v>
      </c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125">
        <v>1</v>
      </c>
      <c r="W221" s="86"/>
      <c r="X221" s="86"/>
      <c r="Y221" s="86"/>
      <c r="Z221" s="86"/>
      <c r="AA221" s="86"/>
      <c r="AB221" s="86"/>
    </row>
    <row r="222" spans="1:28" ht="15.75" x14ac:dyDescent="0.25">
      <c r="A222" s="124" t="s">
        <v>1856</v>
      </c>
      <c r="B222" s="59" t="s">
        <v>1857</v>
      </c>
      <c r="C222" s="117">
        <f t="shared" si="10"/>
        <v>2</v>
      </c>
      <c r="D222" s="118">
        <f t="shared" si="11"/>
        <v>0</v>
      </c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125">
        <v>2</v>
      </c>
      <c r="W222" s="86"/>
      <c r="X222" s="86"/>
      <c r="Y222" s="86"/>
      <c r="Z222" s="86"/>
      <c r="AA222" s="86"/>
      <c r="AB222" s="86"/>
    </row>
    <row r="223" spans="1:28" ht="25.5" x14ac:dyDescent="0.25">
      <c r="A223" s="124" t="s">
        <v>1858</v>
      </c>
      <c r="B223" s="59" t="s">
        <v>1524</v>
      </c>
      <c r="C223" s="117">
        <f t="shared" si="10"/>
        <v>13</v>
      </c>
      <c r="D223" s="118">
        <f t="shared" si="11"/>
        <v>0</v>
      </c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125">
        <v>13</v>
      </c>
      <c r="W223" s="86"/>
      <c r="X223" s="86"/>
      <c r="Y223" s="86"/>
      <c r="Z223" s="86"/>
      <c r="AA223" s="86"/>
      <c r="AB223" s="86"/>
    </row>
    <row r="224" spans="1:28" ht="25.5" x14ac:dyDescent="0.25">
      <c r="A224" s="124" t="s">
        <v>1859</v>
      </c>
      <c r="B224" s="59" t="s">
        <v>1860</v>
      </c>
      <c r="C224" s="117">
        <f t="shared" si="10"/>
        <v>3</v>
      </c>
      <c r="D224" s="118">
        <f t="shared" si="11"/>
        <v>0</v>
      </c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125">
        <v>3</v>
      </c>
      <c r="W224" s="86"/>
      <c r="X224" s="86"/>
      <c r="Y224" s="86"/>
      <c r="Z224" s="86"/>
      <c r="AA224" s="86"/>
      <c r="AB224" s="86"/>
    </row>
    <row r="225" spans="1:28" ht="25.5" x14ac:dyDescent="0.25">
      <c r="A225" s="124" t="s">
        <v>1861</v>
      </c>
      <c r="B225" s="59" t="s">
        <v>1862</v>
      </c>
      <c r="C225" s="117">
        <f t="shared" si="10"/>
        <v>1</v>
      </c>
      <c r="D225" s="118">
        <f t="shared" si="11"/>
        <v>0</v>
      </c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125">
        <v>1</v>
      </c>
      <c r="W225" s="86"/>
      <c r="X225" s="86"/>
      <c r="Y225" s="86"/>
      <c r="Z225" s="86"/>
      <c r="AA225" s="86"/>
      <c r="AB225" s="86"/>
    </row>
    <row r="226" spans="1:28" ht="25.5" x14ac:dyDescent="0.25">
      <c r="A226" s="124" t="s">
        <v>1863</v>
      </c>
      <c r="B226" s="59" t="s">
        <v>1864</v>
      </c>
      <c r="C226" s="117">
        <f t="shared" si="10"/>
        <v>2</v>
      </c>
      <c r="D226" s="118">
        <f t="shared" si="11"/>
        <v>0</v>
      </c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125">
        <v>2</v>
      </c>
      <c r="W226" s="86"/>
      <c r="X226" s="86"/>
      <c r="Y226" s="86"/>
      <c r="Z226" s="86"/>
      <c r="AA226" s="86"/>
      <c r="AB226" s="86"/>
    </row>
    <row r="227" spans="1:28" ht="15.75" x14ac:dyDescent="0.25">
      <c r="A227" s="124" t="s">
        <v>1865</v>
      </c>
      <c r="B227" s="59" t="s">
        <v>1866</v>
      </c>
      <c r="C227" s="117">
        <f t="shared" si="10"/>
        <v>1</v>
      </c>
      <c r="D227" s="118">
        <f t="shared" si="11"/>
        <v>0</v>
      </c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125">
        <v>1</v>
      </c>
      <c r="W227" s="86"/>
      <c r="X227" s="86"/>
      <c r="Y227" s="86"/>
      <c r="Z227" s="86"/>
      <c r="AA227" s="86"/>
      <c r="AB227" s="86"/>
    </row>
    <row r="228" spans="1:28" ht="15.75" x14ac:dyDescent="0.25">
      <c r="A228" s="124" t="s">
        <v>1867</v>
      </c>
      <c r="B228" s="59" t="s">
        <v>1868</v>
      </c>
      <c r="C228" s="117">
        <f t="shared" si="10"/>
        <v>6</v>
      </c>
      <c r="D228" s="118">
        <f t="shared" si="11"/>
        <v>0</v>
      </c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125">
        <v>6</v>
      </c>
      <c r="W228" s="86"/>
      <c r="X228" s="86"/>
      <c r="Y228" s="86"/>
      <c r="Z228" s="86"/>
      <c r="AA228" s="86"/>
      <c r="AB228" s="86"/>
    </row>
    <row r="229" spans="1:28" ht="25.5" x14ac:dyDescent="0.25">
      <c r="A229" s="124" t="s">
        <v>1869</v>
      </c>
      <c r="B229" s="59" t="s">
        <v>1870</v>
      </c>
      <c r="C229" s="117">
        <f t="shared" si="10"/>
        <v>1</v>
      </c>
      <c r="D229" s="118">
        <f t="shared" si="11"/>
        <v>0</v>
      </c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125">
        <v>1</v>
      </c>
      <c r="W229" s="86"/>
      <c r="X229" s="86"/>
      <c r="Y229" s="86"/>
      <c r="Z229" s="86"/>
      <c r="AA229" s="86"/>
      <c r="AB229" s="86"/>
    </row>
    <row r="230" spans="1:28" ht="25.5" x14ac:dyDescent="0.25">
      <c r="A230" s="124" t="s">
        <v>1871</v>
      </c>
      <c r="B230" s="59" t="s">
        <v>1872</v>
      </c>
      <c r="C230" s="117">
        <f t="shared" si="10"/>
        <v>1</v>
      </c>
      <c r="D230" s="118">
        <f t="shared" si="11"/>
        <v>0</v>
      </c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125">
        <v>1</v>
      </c>
      <c r="W230" s="86"/>
      <c r="X230" s="86"/>
      <c r="Y230" s="86"/>
      <c r="Z230" s="86"/>
      <c r="AA230" s="86"/>
      <c r="AB230" s="86"/>
    </row>
    <row r="231" spans="1:28" ht="25.5" x14ac:dyDescent="0.25">
      <c r="A231" s="124" t="s">
        <v>1873</v>
      </c>
      <c r="B231" s="59" t="s">
        <v>1874</v>
      </c>
      <c r="C231" s="117">
        <f t="shared" si="10"/>
        <v>2</v>
      </c>
      <c r="D231" s="118">
        <f t="shared" si="11"/>
        <v>0</v>
      </c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125">
        <v>2</v>
      </c>
      <c r="W231" s="86"/>
      <c r="X231" s="86"/>
      <c r="Y231" s="86"/>
      <c r="Z231" s="86"/>
      <c r="AA231" s="86"/>
      <c r="AB231" s="86"/>
    </row>
    <row r="232" spans="1:28" ht="15.75" x14ac:dyDescent="0.25">
      <c r="A232" s="124" t="s">
        <v>1875</v>
      </c>
      <c r="B232" s="59" t="s">
        <v>1876</v>
      </c>
      <c r="C232" s="117">
        <f t="shared" si="10"/>
        <v>2</v>
      </c>
      <c r="D232" s="118">
        <f t="shared" si="11"/>
        <v>0</v>
      </c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125">
        <v>2</v>
      </c>
      <c r="W232" s="86"/>
      <c r="X232" s="86"/>
      <c r="Y232" s="86"/>
      <c r="Z232" s="86"/>
      <c r="AA232" s="86"/>
      <c r="AB232" s="86"/>
    </row>
    <row r="233" spans="1:28" ht="15.75" x14ac:dyDescent="0.25">
      <c r="A233" s="124" t="s">
        <v>1877</v>
      </c>
      <c r="B233" s="59" t="s">
        <v>1878</v>
      </c>
      <c r="C233" s="117">
        <f t="shared" si="10"/>
        <v>1</v>
      </c>
      <c r="D233" s="118">
        <f t="shared" si="11"/>
        <v>0</v>
      </c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125">
        <v>1</v>
      </c>
      <c r="W233" s="86"/>
      <c r="X233" s="86"/>
      <c r="Y233" s="86"/>
      <c r="Z233" s="86"/>
      <c r="AA233" s="86"/>
      <c r="AB233" s="86"/>
    </row>
    <row r="234" spans="1:28" ht="15.75" x14ac:dyDescent="0.25">
      <c r="A234" s="124" t="s">
        <v>1879</v>
      </c>
      <c r="B234" s="59" t="s">
        <v>1880</v>
      </c>
      <c r="C234" s="117">
        <f t="shared" si="10"/>
        <v>1</v>
      </c>
      <c r="D234" s="118">
        <f t="shared" si="11"/>
        <v>0</v>
      </c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125">
        <v>1</v>
      </c>
      <c r="W234" s="86"/>
      <c r="X234" s="86"/>
      <c r="Y234" s="86"/>
      <c r="Z234" s="86"/>
      <c r="AA234" s="86"/>
      <c r="AB234" s="86"/>
    </row>
    <row r="235" spans="1:28" ht="15.75" x14ac:dyDescent="0.25">
      <c r="A235" s="73" t="s">
        <v>1881</v>
      </c>
      <c r="B235" s="74" t="s">
        <v>1882</v>
      </c>
      <c r="C235" s="117">
        <f t="shared" si="10"/>
        <v>2</v>
      </c>
      <c r="D235" s="118">
        <f t="shared" si="11"/>
        <v>0</v>
      </c>
      <c r="E235" s="86"/>
      <c r="F235" s="86"/>
      <c r="G235" s="86"/>
      <c r="H235" s="86"/>
      <c r="I235" s="86"/>
      <c r="J235" s="86"/>
      <c r="K235" s="86"/>
      <c r="L235" s="86"/>
      <c r="M235" s="86"/>
      <c r="N235" s="86">
        <v>1</v>
      </c>
      <c r="O235" s="86"/>
      <c r="P235" s="86"/>
      <c r="Q235" s="86"/>
      <c r="R235" s="86"/>
      <c r="S235" s="86"/>
      <c r="T235" s="86"/>
      <c r="U235" s="86"/>
      <c r="V235" s="86">
        <v>1</v>
      </c>
      <c r="W235" s="86"/>
      <c r="X235" s="86"/>
      <c r="Y235" s="86"/>
      <c r="Z235" s="86"/>
      <c r="AA235" s="86"/>
      <c r="AB235" s="86"/>
    </row>
    <row r="236" spans="1:28" ht="15.75" x14ac:dyDescent="0.25">
      <c r="A236" s="73" t="s">
        <v>1883</v>
      </c>
      <c r="B236" s="119" t="s">
        <v>1884</v>
      </c>
      <c r="C236" s="117">
        <f t="shared" si="10"/>
        <v>1</v>
      </c>
      <c r="D236" s="118">
        <f t="shared" si="11"/>
        <v>0</v>
      </c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>
        <v>1</v>
      </c>
      <c r="W236" s="86"/>
      <c r="X236" s="86"/>
      <c r="Y236" s="86"/>
      <c r="Z236" s="86"/>
      <c r="AA236" s="86"/>
      <c r="AB236" s="86"/>
    </row>
    <row r="237" spans="1:28" ht="15.75" x14ac:dyDescent="0.25">
      <c r="A237" s="73" t="s">
        <v>1885</v>
      </c>
      <c r="B237" s="74" t="s">
        <v>1886</v>
      </c>
      <c r="C237" s="117">
        <f t="shared" si="10"/>
        <v>0</v>
      </c>
      <c r="D237" s="118">
        <f t="shared" si="11"/>
        <v>1</v>
      </c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>
        <v>1</v>
      </c>
      <c r="AB237" s="86"/>
    </row>
    <row r="238" spans="1:28" ht="25.5" x14ac:dyDescent="0.25">
      <c r="A238" s="124" t="s">
        <v>1887</v>
      </c>
      <c r="B238" s="59" t="s">
        <v>1888</v>
      </c>
      <c r="C238" s="117">
        <f t="shared" si="10"/>
        <v>1</v>
      </c>
      <c r="D238" s="118">
        <f t="shared" si="11"/>
        <v>0</v>
      </c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>
        <v>1</v>
      </c>
      <c r="W238" s="86"/>
      <c r="X238" s="86"/>
      <c r="Y238" s="86"/>
      <c r="Z238" s="86"/>
      <c r="AA238" s="86"/>
      <c r="AB238" s="86"/>
    </row>
    <row r="239" spans="1:28" ht="25.5" x14ac:dyDescent="0.25">
      <c r="A239" s="124" t="s">
        <v>1889</v>
      </c>
      <c r="B239" s="59" t="s">
        <v>1890</v>
      </c>
      <c r="C239" s="117">
        <f t="shared" si="10"/>
        <v>1</v>
      </c>
      <c r="D239" s="118">
        <f t="shared" si="11"/>
        <v>0</v>
      </c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>
        <v>1</v>
      </c>
      <c r="W239" s="86"/>
      <c r="X239" s="86"/>
      <c r="Y239" s="86"/>
      <c r="Z239" s="86"/>
      <c r="AA239" s="86"/>
      <c r="AB239" s="86"/>
    </row>
    <row r="240" spans="1:28" ht="15.75" x14ac:dyDescent="0.25">
      <c r="A240" s="124" t="s">
        <v>1891</v>
      </c>
      <c r="B240" s="59" t="s">
        <v>1892</v>
      </c>
      <c r="C240" s="117">
        <f t="shared" si="10"/>
        <v>5</v>
      </c>
      <c r="D240" s="118">
        <f t="shared" si="11"/>
        <v>0</v>
      </c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>
        <v>5</v>
      </c>
      <c r="W240" s="86"/>
      <c r="X240" s="86"/>
      <c r="Y240" s="86"/>
      <c r="Z240" s="86"/>
      <c r="AA240" s="86"/>
      <c r="AB240" s="86"/>
    </row>
    <row r="241" spans="1:28" ht="15.75" x14ac:dyDescent="0.25">
      <c r="A241" s="73" t="s">
        <v>454</v>
      </c>
      <c r="B241" s="74" t="s">
        <v>455</v>
      </c>
      <c r="C241" s="117">
        <f t="shared" si="10"/>
        <v>50</v>
      </c>
      <c r="D241" s="118">
        <f t="shared" si="11"/>
        <v>4</v>
      </c>
      <c r="E241" s="86"/>
      <c r="F241" s="86"/>
      <c r="G241" s="86"/>
      <c r="H241" s="86"/>
      <c r="I241" s="86"/>
      <c r="J241" s="86"/>
      <c r="K241" s="86"/>
      <c r="L241" s="86"/>
      <c r="M241" s="86">
        <v>3</v>
      </c>
      <c r="N241" s="86"/>
      <c r="O241" s="86"/>
      <c r="P241" s="86"/>
      <c r="Q241" s="86"/>
      <c r="R241" s="86"/>
      <c r="S241" s="86"/>
      <c r="T241" s="86"/>
      <c r="U241" s="86"/>
      <c r="V241" s="86">
        <v>50</v>
      </c>
      <c r="W241" s="86"/>
      <c r="X241" s="86"/>
      <c r="Y241" s="86"/>
      <c r="Z241" s="86"/>
      <c r="AA241" s="86">
        <v>1</v>
      </c>
      <c r="AB241" s="86"/>
    </row>
    <row r="242" spans="1:28" ht="15.75" x14ac:dyDescent="0.25">
      <c r="A242" s="73" t="s">
        <v>1893</v>
      </c>
      <c r="B242" s="74" t="s">
        <v>1894</v>
      </c>
      <c r="C242" s="117">
        <f t="shared" si="10"/>
        <v>8</v>
      </c>
      <c r="D242" s="118">
        <f t="shared" si="11"/>
        <v>1</v>
      </c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>
        <v>6</v>
      </c>
      <c r="W242" s="86"/>
      <c r="X242" s="86"/>
      <c r="Y242" s="86"/>
      <c r="Z242" s="86">
        <v>2</v>
      </c>
      <c r="AA242" s="86">
        <v>1</v>
      </c>
      <c r="AB242" s="86"/>
    </row>
    <row r="243" spans="1:28" ht="38.25" x14ac:dyDescent="0.25">
      <c r="A243" s="73" t="s">
        <v>1895</v>
      </c>
      <c r="B243" s="119" t="s">
        <v>1525</v>
      </c>
      <c r="C243" s="117">
        <f t="shared" si="10"/>
        <v>2</v>
      </c>
      <c r="D243" s="118">
        <f t="shared" si="11"/>
        <v>0</v>
      </c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>
        <v>2</v>
      </c>
      <c r="W243" s="86"/>
      <c r="X243" s="86"/>
      <c r="Y243" s="86"/>
      <c r="Z243" s="86"/>
      <c r="AA243" s="86"/>
      <c r="AB243" s="86"/>
    </row>
    <row r="244" spans="1:28" ht="15.75" x14ac:dyDescent="0.25">
      <c r="A244" s="73" t="s">
        <v>456</v>
      </c>
      <c r="B244" s="74" t="s">
        <v>457</v>
      </c>
      <c r="C244" s="117">
        <f t="shared" si="10"/>
        <v>54</v>
      </c>
      <c r="D244" s="118">
        <f t="shared" si="11"/>
        <v>1</v>
      </c>
      <c r="E244" s="86"/>
      <c r="F244" s="86"/>
      <c r="G244" s="86"/>
      <c r="H244" s="86">
        <v>1</v>
      </c>
      <c r="I244" s="86"/>
      <c r="J244" s="86">
        <v>1</v>
      </c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>
        <v>50</v>
      </c>
      <c r="W244" s="86"/>
      <c r="X244" s="86"/>
      <c r="Y244" s="86"/>
      <c r="Z244" s="86">
        <v>2</v>
      </c>
      <c r="AA244" s="86">
        <v>1</v>
      </c>
      <c r="AB244" s="86"/>
    </row>
    <row r="245" spans="1:28" ht="15.75" x14ac:dyDescent="0.25">
      <c r="A245" s="73" t="s">
        <v>458</v>
      </c>
      <c r="B245" s="119" t="s">
        <v>459</v>
      </c>
      <c r="C245" s="117">
        <f t="shared" si="10"/>
        <v>29</v>
      </c>
      <c r="D245" s="118">
        <f t="shared" si="11"/>
        <v>0</v>
      </c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>
        <v>29</v>
      </c>
      <c r="W245" s="86"/>
      <c r="X245" s="86"/>
      <c r="Y245" s="86"/>
      <c r="Z245" s="86"/>
      <c r="AA245" s="86"/>
      <c r="AB245" s="86"/>
    </row>
    <row r="246" spans="1:28" ht="15.75" x14ac:dyDescent="0.25">
      <c r="A246" s="116" t="s">
        <v>1205</v>
      </c>
      <c r="B246" s="95" t="s">
        <v>1206</v>
      </c>
      <c r="C246" s="117">
        <f t="shared" si="10"/>
        <v>12</v>
      </c>
      <c r="D246" s="118">
        <f t="shared" si="11"/>
        <v>1</v>
      </c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>
        <v>11</v>
      </c>
      <c r="W246" s="86">
        <v>1</v>
      </c>
      <c r="X246" s="86"/>
      <c r="Y246" s="86"/>
      <c r="Z246" s="86"/>
      <c r="AA246" s="86"/>
      <c r="AB246" s="86">
        <v>1</v>
      </c>
    </row>
    <row r="247" spans="1:28" ht="15.75" x14ac:dyDescent="0.25">
      <c r="A247" s="73" t="s">
        <v>1896</v>
      </c>
      <c r="B247" s="74" t="s">
        <v>1897</v>
      </c>
      <c r="C247" s="117">
        <f t="shared" si="10"/>
        <v>2</v>
      </c>
      <c r="D247" s="118">
        <f t="shared" si="11"/>
        <v>0</v>
      </c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>
        <v>2</v>
      </c>
      <c r="W247" s="86"/>
      <c r="X247" s="86"/>
      <c r="Y247" s="86"/>
      <c r="Z247" s="86"/>
      <c r="AA247" s="86"/>
      <c r="AB247" s="86"/>
    </row>
    <row r="248" spans="1:28" ht="15.75" x14ac:dyDescent="0.25">
      <c r="A248" s="73" t="s">
        <v>460</v>
      </c>
      <c r="B248" s="74" t="s">
        <v>461</v>
      </c>
      <c r="C248" s="117">
        <f t="shared" si="10"/>
        <v>33</v>
      </c>
      <c r="D248" s="118">
        <f t="shared" si="11"/>
        <v>0</v>
      </c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>
        <v>32</v>
      </c>
      <c r="W248" s="86"/>
      <c r="X248" s="86"/>
      <c r="Y248" s="86"/>
      <c r="Z248" s="86">
        <v>1</v>
      </c>
      <c r="AA248" s="86"/>
      <c r="AB248" s="86"/>
    </row>
    <row r="249" spans="1:28" ht="25.5" x14ac:dyDescent="0.25">
      <c r="A249" s="73" t="s">
        <v>1898</v>
      </c>
      <c r="B249" s="119" t="s">
        <v>1526</v>
      </c>
      <c r="C249" s="117">
        <f t="shared" si="10"/>
        <v>2</v>
      </c>
      <c r="D249" s="118">
        <f t="shared" si="11"/>
        <v>0</v>
      </c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>
        <v>2</v>
      </c>
      <c r="W249" s="86"/>
      <c r="X249" s="86"/>
      <c r="Y249" s="86"/>
      <c r="Z249" s="86"/>
      <c r="AA249" s="86"/>
      <c r="AB249" s="86"/>
    </row>
    <row r="250" spans="1:28" ht="15.75" x14ac:dyDescent="0.25">
      <c r="A250" s="73" t="s">
        <v>1899</v>
      </c>
      <c r="B250" s="74" t="s">
        <v>1900</v>
      </c>
      <c r="C250" s="117">
        <f t="shared" si="10"/>
        <v>3</v>
      </c>
      <c r="D250" s="118">
        <f t="shared" si="11"/>
        <v>0</v>
      </c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>
        <v>2</v>
      </c>
      <c r="W250" s="86"/>
      <c r="X250" s="86"/>
      <c r="Y250" s="86"/>
      <c r="Z250" s="86"/>
      <c r="AA250" s="86"/>
      <c r="AB250" s="86">
        <v>1</v>
      </c>
    </row>
    <row r="251" spans="1:28" ht="15.75" x14ac:dyDescent="0.25">
      <c r="A251" s="124" t="s">
        <v>1901</v>
      </c>
      <c r="B251" s="59" t="s">
        <v>1902</v>
      </c>
      <c r="C251" s="117">
        <f t="shared" si="10"/>
        <v>1</v>
      </c>
      <c r="D251" s="118">
        <f t="shared" si="11"/>
        <v>0</v>
      </c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126">
        <v>1</v>
      </c>
      <c r="W251" s="86"/>
      <c r="X251" s="86"/>
      <c r="Y251" s="86"/>
      <c r="Z251" s="86"/>
      <c r="AA251" s="86"/>
      <c r="AB251" s="86"/>
    </row>
    <row r="252" spans="1:28" ht="15.75" x14ac:dyDescent="0.25">
      <c r="A252" s="124" t="s">
        <v>1903</v>
      </c>
      <c r="B252" s="59" t="s">
        <v>1904</v>
      </c>
      <c r="C252" s="117">
        <f t="shared" si="10"/>
        <v>3</v>
      </c>
      <c r="D252" s="118">
        <f t="shared" si="11"/>
        <v>0</v>
      </c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127">
        <v>3</v>
      </c>
      <c r="W252" s="86"/>
      <c r="X252" s="86"/>
      <c r="Y252" s="86"/>
      <c r="Z252" s="86"/>
      <c r="AA252" s="86"/>
      <c r="AB252" s="86"/>
    </row>
    <row r="253" spans="1:28" ht="25.5" x14ac:dyDescent="0.25">
      <c r="A253" s="124" t="s">
        <v>1905</v>
      </c>
      <c r="B253" s="59" t="s">
        <v>1906</v>
      </c>
      <c r="C253" s="117">
        <f t="shared" si="10"/>
        <v>6</v>
      </c>
      <c r="D253" s="118">
        <f t="shared" si="11"/>
        <v>0</v>
      </c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127">
        <v>6</v>
      </c>
      <c r="W253" s="86"/>
      <c r="X253" s="86"/>
      <c r="Y253" s="86"/>
      <c r="Z253" s="86"/>
      <c r="AA253" s="86"/>
      <c r="AB253" s="86"/>
    </row>
    <row r="254" spans="1:28" ht="15.75" x14ac:dyDescent="0.25">
      <c r="A254" s="124" t="s">
        <v>1907</v>
      </c>
      <c r="B254" s="59" t="s">
        <v>1908</v>
      </c>
      <c r="C254" s="117">
        <f t="shared" si="10"/>
        <v>3</v>
      </c>
      <c r="D254" s="118">
        <f t="shared" si="11"/>
        <v>0</v>
      </c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127">
        <v>3</v>
      </c>
      <c r="W254" s="86"/>
      <c r="X254" s="86"/>
      <c r="Y254" s="86"/>
      <c r="Z254" s="86"/>
      <c r="AA254" s="86"/>
      <c r="AB254" s="86"/>
    </row>
    <row r="255" spans="1:28" ht="15.75" x14ac:dyDescent="0.25">
      <c r="A255" s="73" t="s">
        <v>1909</v>
      </c>
      <c r="B255" s="74" t="s">
        <v>1910</v>
      </c>
      <c r="C255" s="117">
        <f t="shared" si="10"/>
        <v>6</v>
      </c>
      <c r="D255" s="118">
        <f t="shared" si="11"/>
        <v>0</v>
      </c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>
        <v>5</v>
      </c>
      <c r="W255" s="86"/>
      <c r="X255" s="86">
        <v>1</v>
      </c>
      <c r="Y255" s="86"/>
      <c r="Z255" s="86"/>
      <c r="AA255" s="86"/>
      <c r="AB255" s="86"/>
    </row>
    <row r="256" spans="1:28" ht="15.75" x14ac:dyDescent="0.25">
      <c r="A256" s="73" t="s">
        <v>1911</v>
      </c>
      <c r="B256" s="119" t="s">
        <v>1527</v>
      </c>
      <c r="C256" s="117">
        <f t="shared" si="10"/>
        <v>3</v>
      </c>
      <c r="D256" s="118">
        <f t="shared" si="11"/>
        <v>0</v>
      </c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>
        <v>3</v>
      </c>
      <c r="W256" s="86"/>
      <c r="X256" s="86"/>
      <c r="Y256" s="86"/>
      <c r="Z256" s="86"/>
      <c r="AA256" s="86"/>
      <c r="AB256" s="86"/>
    </row>
    <row r="257" spans="1:28" ht="15.75" x14ac:dyDescent="0.25">
      <c r="A257" s="73" t="s">
        <v>1912</v>
      </c>
      <c r="B257" s="74" t="s">
        <v>1913</v>
      </c>
      <c r="C257" s="117">
        <f t="shared" si="10"/>
        <v>0</v>
      </c>
      <c r="D257" s="118">
        <f t="shared" si="11"/>
        <v>0</v>
      </c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</row>
    <row r="258" spans="1:28" ht="15.75" x14ac:dyDescent="0.25">
      <c r="A258" s="128" t="s">
        <v>1449</v>
      </c>
      <c r="B258" s="119" t="s">
        <v>1450</v>
      </c>
      <c r="C258" s="117">
        <f t="shared" si="10"/>
        <v>4</v>
      </c>
      <c r="D258" s="118">
        <f t="shared" si="11"/>
        <v>0</v>
      </c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>
        <v>4</v>
      </c>
      <c r="W258" s="86"/>
      <c r="X258" s="86"/>
      <c r="Y258" s="86"/>
      <c r="Z258" s="86"/>
      <c r="AA258" s="86"/>
      <c r="AB258" s="86"/>
    </row>
    <row r="259" spans="1:28" ht="15.75" x14ac:dyDescent="0.25">
      <c r="A259" s="124" t="s">
        <v>1914</v>
      </c>
      <c r="B259" s="59" t="s">
        <v>1915</v>
      </c>
      <c r="C259" s="117">
        <f t="shared" si="10"/>
        <v>6</v>
      </c>
      <c r="D259" s="118">
        <f t="shared" si="11"/>
        <v>0</v>
      </c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>
        <v>6</v>
      </c>
      <c r="W259" s="86"/>
      <c r="X259" s="86"/>
      <c r="Y259" s="86"/>
      <c r="Z259" s="86"/>
      <c r="AA259" s="86"/>
      <c r="AB259" s="86"/>
    </row>
    <row r="260" spans="1:28" ht="15.75" x14ac:dyDescent="0.25">
      <c r="A260" s="124" t="s">
        <v>1916</v>
      </c>
      <c r="B260" s="59" t="s">
        <v>1917</v>
      </c>
      <c r="C260" s="117">
        <f t="shared" si="10"/>
        <v>1</v>
      </c>
      <c r="D260" s="118">
        <f t="shared" si="11"/>
        <v>0</v>
      </c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>
        <v>1</v>
      </c>
      <c r="W260" s="86"/>
      <c r="X260" s="86"/>
      <c r="Y260" s="86"/>
      <c r="Z260" s="86"/>
      <c r="AA260" s="86"/>
      <c r="AB260" s="86"/>
    </row>
    <row r="261" spans="1:28" ht="15.75" x14ac:dyDescent="0.25">
      <c r="A261" s="73" t="s">
        <v>462</v>
      </c>
      <c r="B261" s="74" t="s">
        <v>463</v>
      </c>
      <c r="C261" s="117">
        <f t="shared" si="10"/>
        <v>79</v>
      </c>
      <c r="D261" s="118">
        <f t="shared" si="11"/>
        <v>5</v>
      </c>
      <c r="E261" s="86"/>
      <c r="F261" s="86"/>
      <c r="G261" s="86"/>
      <c r="H261" s="86"/>
      <c r="I261" s="86">
        <v>1</v>
      </c>
      <c r="J261" s="86">
        <v>3</v>
      </c>
      <c r="K261" s="86"/>
      <c r="L261" s="86"/>
      <c r="M261" s="86"/>
      <c r="N261" s="86">
        <v>2</v>
      </c>
      <c r="O261" s="86"/>
      <c r="P261" s="86"/>
      <c r="Q261" s="86"/>
      <c r="R261" s="86"/>
      <c r="S261" s="86"/>
      <c r="T261" s="86"/>
      <c r="U261" s="86"/>
      <c r="V261" s="86">
        <v>72</v>
      </c>
      <c r="W261" s="86">
        <v>4</v>
      </c>
      <c r="X261" s="86">
        <v>1</v>
      </c>
      <c r="Y261" s="86"/>
      <c r="Z261" s="86">
        <v>1</v>
      </c>
      <c r="AA261" s="86"/>
      <c r="AB261" s="86"/>
    </row>
    <row r="262" spans="1:28" ht="15.75" x14ac:dyDescent="0.25">
      <c r="A262" s="73" t="s">
        <v>1918</v>
      </c>
      <c r="B262" s="119" t="s">
        <v>1528</v>
      </c>
      <c r="C262" s="117">
        <f t="shared" si="10"/>
        <v>7</v>
      </c>
      <c r="D262" s="118">
        <f t="shared" si="11"/>
        <v>0</v>
      </c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>
        <v>7</v>
      </c>
      <c r="W262" s="86"/>
      <c r="X262" s="86"/>
      <c r="Y262" s="86"/>
      <c r="Z262" s="86"/>
      <c r="AA262" s="86"/>
      <c r="AB262" s="86"/>
    </row>
    <row r="263" spans="1:28" ht="15.75" x14ac:dyDescent="0.25">
      <c r="A263" s="73" t="s">
        <v>464</v>
      </c>
      <c r="B263" s="74" t="s">
        <v>465</v>
      </c>
      <c r="C263" s="117">
        <f t="shared" si="10"/>
        <v>20</v>
      </c>
      <c r="D263" s="118">
        <f t="shared" si="11"/>
        <v>2</v>
      </c>
      <c r="E263" s="86"/>
      <c r="F263" s="86"/>
      <c r="G263" s="86"/>
      <c r="H263" s="86"/>
      <c r="I263" s="86"/>
      <c r="J263" s="86"/>
      <c r="K263" s="86"/>
      <c r="L263" s="86"/>
      <c r="M263" s="86">
        <v>1</v>
      </c>
      <c r="N263" s="86"/>
      <c r="O263" s="86"/>
      <c r="P263" s="86"/>
      <c r="Q263" s="86"/>
      <c r="R263" s="86"/>
      <c r="S263" s="86"/>
      <c r="T263" s="86"/>
      <c r="U263" s="86"/>
      <c r="V263" s="86">
        <v>20</v>
      </c>
      <c r="W263" s="86">
        <v>1</v>
      </c>
      <c r="X263" s="86"/>
      <c r="Y263" s="86"/>
      <c r="Z263" s="86"/>
      <c r="AA263" s="86"/>
      <c r="AB263" s="86"/>
    </row>
    <row r="264" spans="1:28" ht="15.75" x14ac:dyDescent="0.25">
      <c r="A264" s="73" t="s">
        <v>466</v>
      </c>
      <c r="B264" s="74" t="s">
        <v>467</v>
      </c>
      <c r="C264" s="117">
        <f t="shared" si="10"/>
        <v>30</v>
      </c>
      <c r="D264" s="118">
        <f t="shared" si="11"/>
        <v>4</v>
      </c>
      <c r="E264" s="75"/>
      <c r="F264" s="86"/>
      <c r="G264" s="86"/>
      <c r="H264" s="86"/>
      <c r="I264" s="86">
        <v>2</v>
      </c>
      <c r="J264" s="86"/>
      <c r="K264" s="86"/>
      <c r="L264" s="86"/>
      <c r="M264" s="86">
        <v>1</v>
      </c>
      <c r="N264" s="86"/>
      <c r="O264" s="86"/>
      <c r="P264" s="86"/>
      <c r="Q264" s="86"/>
      <c r="R264" s="86"/>
      <c r="S264" s="86"/>
      <c r="T264" s="86"/>
      <c r="U264" s="86"/>
      <c r="V264" s="86">
        <v>30</v>
      </c>
      <c r="W264" s="86"/>
      <c r="X264" s="86"/>
      <c r="Y264" s="86"/>
      <c r="Z264" s="86"/>
      <c r="AA264" s="86">
        <v>1</v>
      </c>
      <c r="AB264" s="86"/>
    </row>
    <row r="265" spans="1:28" ht="25.5" x14ac:dyDescent="0.25">
      <c r="A265" s="124" t="s">
        <v>1919</v>
      </c>
      <c r="B265" s="59" t="s">
        <v>1920</v>
      </c>
      <c r="C265" s="117">
        <f t="shared" si="10"/>
        <v>2</v>
      </c>
      <c r="D265" s="118">
        <f t="shared" si="11"/>
        <v>0</v>
      </c>
      <c r="E265" s="75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>
        <v>2</v>
      </c>
      <c r="W265" s="86"/>
      <c r="X265" s="86"/>
      <c r="Y265" s="86"/>
      <c r="Z265" s="86"/>
      <c r="AA265" s="86"/>
      <c r="AB265" s="86"/>
    </row>
    <row r="266" spans="1:28" ht="15.75" x14ac:dyDescent="0.25">
      <c r="A266" s="124" t="s">
        <v>1921</v>
      </c>
      <c r="B266" s="59" t="s">
        <v>1922</v>
      </c>
      <c r="C266" s="117">
        <f t="shared" si="10"/>
        <v>1</v>
      </c>
      <c r="D266" s="118">
        <f t="shared" si="11"/>
        <v>0</v>
      </c>
      <c r="E266" s="75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>
        <v>1</v>
      </c>
      <c r="W266" s="86"/>
      <c r="X266" s="86"/>
      <c r="Y266" s="86"/>
      <c r="Z266" s="86"/>
      <c r="AA266" s="86"/>
      <c r="AB266" s="86"/>
    </row>
    <row r="267" spans="1:28" ht="15.75" x14ac:dyDescent="0.25">
      <c r="A267" s="124" t="s">
        <v>1923</v>
      </c>
      <c r="B267" s="59" t="s">
        <v>1924</v>
      </c>
      <c r="C267" s="117">
        <f t="shared" si="10"/>
        <v>3</v>
      </c>
      <c r="D267" s="118">
        <f t="shared" si="11"/>
        <v>0</v>
      </c>
      <c r="E267" s="75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>
        <v>3</v>
      </c>
      <c r="W267" s="86"/>
      <c r="X267" s="86"/>
      <c r="Y267" s="86"/>
      <c r="Z267" s="86"/>
      <c r="AA267" s="86"/>
      <c r="AB267" s="86"/>
    </row>
    <row r="268" spans="1:28" ht="15.75" x14ac:dyDescent="0.25">
      <c r="A268" s="81" t="s">
        <v>468</v>
      </c>
      <c r="B268" s="129" t="s">
        <v>469</v>
      </c>
      <c r="C268" s="117">
        <f t="shared" si="10"/>
        <v>0</v>
      </c>
      <c r="D268" s="118">
        <f t="shared" si="11"/>
        <v>0</v>
      </c>
      <c r="E268" s="75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127"/>
      <c r="W268" s="86"/>
      <c r="X268" s="86"/>
      <c r="Y268" s="86"/>
      <c r="Z268" s="86"/>
      <c r="AA268" s="86"/>
      <c r="AB268" s="86"/>
    </row>
    <row r="269" spans="1:28" ht="15.75" x14ac:dyDescent="0.25">
      <c r="A269" s="124" t="s">
        <v>1925</v>
      </c>
      <c r="B269" s="59" t="s">
        <v>1926</v>
      </c>
      <c r="C269" s="117">
        <f t="shared" si="10"/>
        <v>1</v>
      </c>
      <c r="D269" s="118">
        <f t="shared" si="11"/>
        <v>0</v>
      </c>
      <c r="E269" s="75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127">
        <v>1</v>
      </c>
      <c r="W269" s="86"/>
      <c r="X269" s="86"/>
      <c r="Y269" s="86"/>
      <c r="Z269" s="86"/>
      <c r="AA269" s="86"/>
      <c r="AB269" s="86"/>
    </row>
    <row r="270" spans="1:28" ht="25.5" x14ac:dyDescent="0.25">
      <c r="A270" s="124" t="s">
        <v>470</v>
      </c>
      <c r="B270" s="59" t="s">
        <v>471</v>
      </c>
      <c r="C270" s="117">
        <f t="shared" si="10"/>
        <v>2</v>
      </c>
      <c r="D270" s="118">
        <f t="shared" si="11"/>
        <v>0</v>
      </c>
      <c r="E270" s="75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127">
        <v>2</v>
      </c>
      <c r="W270" s="86"/>
      <c r="X270" s="86"/>
      <c r="Y270" s="86"/>
      <c r="Z270" s="86"/>
      <c r="AA270" s="86"/>
      <c r="AB270" s="86"/>
    </row>
    <row r="271" spans="1:28" ht="15.75" x14ac:dyDescent="0.25">
      <c r="A271" s="124" t="s">
        <v>472</v>
      </c>
      <c r="B271" s="59" t="s">
        <v>473</v>
      </c>
      <c r="C271" s="117">
        <f t="shared" si="10"/>
        <v>1</v>
      </c>
      <c r="D271" s="118">
        <f t="shared" si="11"/>
        <v>0</v>
      </c>
      <c r="E271" s="75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127">
        <v>1</v>
      </c>
      <c r="W271" s="86"/>
      <c r="X271" s="86"/>
      <c r="Y271" s="86"/>
      <c r="Z271" s="86"/>
      <c r="AA271" s="86"/>
      <c r="AB271" s="86"/>
    </row>
    <row r="272" spans="1:28" ht="15.75" x14ac:dyDescent="0.25">
      <c r="A272" s="124" t="s">
        <v>1927</v>
      </c>
      <c r="B272" s="59" t="s">
        <v>1928</v>
      </c>
      <c r="C272" s="117">
        <f t="shared" si="10"/>
        <v>1</v>
      </c>
      <c r="D272" s="118">
        <f t="shared" si="11"/>
        <v>0</v>
      </c>
      <c r="E272" s="75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127">
        <v>1</v>
      </c>
      <c r="W272" s="86"/>
      <c r="X272" s="86"/>
      <c r="Y272" s="86"/>
      <c r="Z272" s="86"/>
      <c r="AA272" s="86"/>
      <c r="AB272" s="86"/>
    </row>
    <row r="273" spans="1:28" ht="25.5" x14ac:dyDescent="0.25">
      <c r="A273" s="124" t="s">
        <v>474</v>
      </c>
      <c r="B273" s="59" t="s">
        <v>475</v>
      </c>
      <c r="C273" s="117">
        <f t="shared" si="10"/>
        <v>1</v>
      </c>
      <c r="D273" s="118">
        <f t="shared" si="11"/>
        <v>0</v>
      </c>
      <c r="E273" s="75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127">
        <v>1</v>
      </c>
      <c r="W273" s="86"/>
      <c r="X273" s="86"/>
      <c r="Y273" s="86"/>
      <c r="Z273" s="86"/>
      <c r="AA273" s="86"/>
      <c r="AB273" s="86"/>
    </row>
    <row r="274" spans="1:28" ht="25.5" x14ac:dyDescent="0.25">
      <c r="A274" s="124" t="s">
        <v>1929</v>
      </c>
      <c r="B274" s="59" t="s">
        <v>1930</v>
      </c>
      <c r="C274" s="117">
        <f t="shared" si="10"/>
        <v>1</v>
      </c>
      <c r="D274" s="118">
        <f t="shared" si="11"/>
        <v>0</v>
      </c>
      <c r="E274" s="75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>
        <v>1</v>
      </c>
      <c r="W274" s="86"/>
      <c r="X274" s="86"/>
      <c r="Y274" s="86"/>
      <c r="Z274" s="86"/>
      <c r="AA274" s="86"/>
      <c r="AB274" s="86"/>
    </row>
    <row r="275" spans="1:28" ht="15.75" x14ac:dyDescent="0.25">
      <c r="A275" s="116" t="s">
        <v>1931</v>
      </c>
      <c r="B275" s="74" t="s">
        <v>1932</v>
      </c>
      <c r="C275" s="117">
        <f t="shared" si="10"/>
        <v>2</v>
      </c>
      <c r="D275" s="118">
        <f t="shared" si="11"/>
        <v>1</v>
      </c>
      <c r="E275" s="75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>
        <v>2</v>
      </c>
      <c r="W275" s="86">
        <v>1</v>
      </c>
      <c r="X275" s="86"/>
      <c r="Y275" s="86"/>
      <c r="Z275" s="86"/>
      <c r="AA275" s="86"/>
      <c r="AB275" s="86"/>
    </row>
    <row r="276" spans="1:28" ht="31.5" x14ac:dyDescent="0.25">
      <c r="A276" s="130" t="s">
        <v>482</v>
      </c>
      <c r="B276" s="100" t="s">
        <v>483</v>
      </c>
      <c r="C276" s="117">
        <f t="shared" si="10"/>
        <v>0</v>
      </c>
      <c r="D276" s="118">
        <f t="shared" si="11"/>
        <v>0</v>
      </c>
      <c r="E276" s="75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</row>
    <row r="277" spans="1:28" ht="15.75" x14ac:dyDescent="0.25">
      <c r="A277" s="116" t="s">
        <v>484</v>
      </c>
      <c r="B277" s="95" t="s">
        <v>485</v>
      </c>
      <c r="C277" s="117">
        <f t="shared" si="10"/>
        <v>1</v>
      </c>
      <c r="D277" s="118">
        <f t="shared" si="11"/>
        <v>3</v>
      </c>
      <c r="E277" s="75"/>
      <c r="F277" s="86"/>
      <c r="G277" s="86"/>
      <c r="H277" s="86"/>
      <c r="I277" s="86"/>
      <c r="J277" s="86"/>
      <c r="K277" s="86">
        <v>1</v>
      </c>
      <c r="L277" s="86"/>
      <c r="M277" s="86"/>
      <c r="N277" s="86"/>
      <c r="O277" s="86"/>
      <c r="P277" s="86"/>
      <c r="Q277" s="86"/>
      <c r="R277" s="86"/>
      <c r="S277" s="86">
        <v>1</v>
      </c>
      <c r="T277" s="86"/>
      <c r="U277" s="86"/>
      <c r="V277" s="86">
        <v>1</v>
      </c>
      <c r="W277" s="86">
        <v>1</v>
      </c>
      <c r="X277" s="86"/>
      <c r="Y277" s="86"/>
      <c r="Z277" s="86"/>
      <c r="AA277" s="86"/>
      <c r="AB277" s="86"/>
    </row>
    <row r="278" spans="1:28" ht="15.75" x14ac:dyDescent="0.25">
      <c r="A278" s="116" t="s">
        <v>486</v>
      </c>
      <c r="B278" s="95" t="s">
        <v>485</v>
      </c>
      <c r="C278" s="117">
        <f t="shared" si="10"/>
        <v>2</v>
      </c>
      <c r="D278" s="118">
        <f t="shared" si="11"/>
        <v>1</v>
      </c>
      <c r="E278" s="75">
        <v>1</v>
      </c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>
        <v>2</v>
      </c>
      <c r="W278" s="86"/>
      <c r="X278" s="86"/>
      <c r="Y278" s="86"/>
      <c r="Z278" s="86"/>
      <c r="AA278" s="86"/>
      <c r="AB278" s="86"/>
    </row>
    <row r="279" spans="1:28" ht="15.75" x14ac:dyDescent="0.25">
      <c r="A279" s="116" t="s">
        <v>487</v>
      </c>
      <c r="B279" s="95" t="s">
        <v>488</v>
      </c>
      <c r="C279" s="117">
        <f t="shared" si="10"/>
        <v>1</v>
      </c>
      <c r="D279" s="118">
        <f t="shared" si="11"/>
        <v>1</v>
      </c>
      <c r="E279" s="75"/>
      <c r="F279" s="86"/>
      <c r="G279" s="86"/>
      <c r="H279" s="86"/>
      <c r="I279" s="86"/>
      <c r="J279" s="86"/>
      <c r="K279" s="86"/>
      <c r="L279" s="86"/>
      <c r="M279" s="86">
        <v>1</v>
      </c>
      <c r="N279" s="86"/>
      <c r="O279" s="86"/>
      <c r="P279" s="86"/>
      <c r="Q279" s="86"/>
      <c r="R279" s="86"/>
      <c r="S279" s="86"/>
      <c r="T279" s="86"/>
      <c r="U279" s="86"/>
      <c r="V279" s="86">
        <v>1</v>
      </c>
      <c r="W279" s="86"/>
      <c r="X279" s="86"/>
      <c r="Y279" s="86"/>
      <c r="Z279" s="86"/>
      <c r="AA279" s="86"/>
      <c r="AB279" s="86"/>
    </row>
    <row r="280" spans="1:28" ht="15.75" x14ac:dyDescent="0.25">
      <c r="A280" s="116" t="s">
        <v>489</v>
      </c>
      <c r="B280" s="95" t="s">
        <v>490</v>
      </c>
      <c r="C280" s="117">
        <f t="shared" si="10"/>
        <v>2</v>
      </c>
      <c r="D280" s="118">
        <f t="shared" si="11"/>
        <v>2</v>
      </c>
      <c r="E280" s="75"/>
      <c r="F280" s="86"/>
      <c r="G280" s="86">
        <v>1</v>
      </c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>
        <v>2</v>
      </c>
      <c r="W280" s="86">
        <v>1</v>
      </c>
      <c r="X280" s="86"/>
      <c r="Y280" s="86"/>
      <c r="Z280" s="86"/>
      <c r="AA280" s="86"/>
      <c r="AB280" s="86"/>
    </row>
    <row r="281" spans="1:28" ht="15.75" x14ac:dyDescent="0.25">
      <c r="A281" s="116" t="s">
        <v>1933</v>
      </c>
      <c r="B281" s="95" t="s">
        <v>492</v>
      </c>
      <c r="C281" s="117">
        <f t="shared" ref="C281:C344" si="12">F281+H281+J281+L281+N281+P281+R281+T281+V281+X281+Z281+AB281</f>
        <v>1</v>
      </c>
      <c r="D281" s="118">
        <f t="shared" ref="D281:D344" si="13">E281+G281+I281+K281+M281+O281+Q281+S281+U281+W281+Y281+AA281</f>
        <v>1</v>
      </c>
      <c r="E281" s="75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>
        <v>1</v>
      </c>
      <c r="V281" s="86">
        <v>1</v>
      </c>
      <c r="W281" s="86"/>
      <c r="X281" s="86"/>
      <c r="Y281" s="86"/>
      <c r="Z281" s="86"/>
      <c r="AA281" s="86"/>
      <c r="AB281" s="86"/>
    </row>
    <row r="282" spans="1:28" ht="15.75" x14ac:dyDescent="0.25">
      <c r="A282" s="116" t="s">
        <v>491</v>
      </c>
      <c r="B282" s="95" t="s">
        <v>492</v>
      </c>
      <c r="C282" s="117">
        <f t="shared" si="12"/>
        <v>33</v>
      </c>
      <c r="D282" s="118">
        <f t="shared" si="13"/>
        <v>6</v>
      </c>
      <c r="E282" s="75">
        <v>1</v>
      </c>
      <c r="F282" s="86"/>
      <c r="G282" s="86"/>
      <c r="H282" s="86"/>
      <c r="I282" s="86">
        <v>1</v>
      </c>
      <c r="J282" s="86"/>
      <c r="K282" s="86"/>
      <c r="L282" s="86"/>
      <c r="M282" s="86">
        <v>1</v>
      </c>
      <c r="N282" s="86">
        <v>1</v>
      </c>
      <c r="O282" s="86"/>
      <c r="P282" s="86"/>
      <c r="Q282" s="86"/>
      <c r="R282" s="86"/>
      <c r="S282" s="86"/>
      <c r="T282" s="86"/>
      <c r="U282" s="86"/>
      <c r="V282" s="86">
        <v>31</v>
      </c>
      <c r="W282" s="86">
        <v>1</v>
      </c>
      <c r="X282" s="86">
        <v>1</v>
      </c>
      <c r="Y282" s="86">
        <v>1</v>
      </c>
      <c r="Z282" s="86"/>
      <c r="AA282" s="86">
        <v>1</v>
      </c>
      <c r="AB282" s="86"/>
    </row>
    <row r="283" spans="1:28" ht="15.75" x14ac:dyDescent="0.25">
      <c r="A283" s="124" t="s">
        <v>495</v>
      </c>
      <c r="B283" s="59" t="s">
        <v>496</v>
      </c>
      <c r="C283" s="117">
        <f t="shared" si="12"/>
        <v>5</v>
      </c>
      <c r="D283" s="118">
        <f t="shared" si="13"/>
        <v>0</v>
      </c>
      <c r="E283" s="75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>
        <v>5</v>
      </c>
      <c r="W283" s="86"/>
      <c r="X283" s="86"/>
      <c r="Y283" s="86"/>
      <c r="Z283" s="86"/>
      <c r="AA283" s="86"/>
      <c r="AB283" s="86"/>
    </row>
    <row r="284" spans="1:28" ht="15.75" x14ac:dyDescent="0.25">
      <c r="A284" s="124" t="s">
        <v>1934</v>
      </c>
      <c r="B284" s="59" t="s">
        <v>1935</v>
      </c>
      <c r="C284" s="117">
        <f t="shared" si="12"/>
        <v>1</v>
      </c>
      <c r="D284" s="118">
        <f t="shared" si="13"/>
        <v>0</v>
      </c>
      <c r="E284" s="75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>
        <v>1</v>
      </c>
      <c r="W284" s="86"/>
      <c r="X284" s="86"/>
      <c r="Y284" s="86"/>
      <c r="Z284" s="86"/>
      <c r="AA284" s="86"/>
      <c r="AB284" s="86"/>
    </row>
    <row r="285" spans="1:28" ht="15.75" x14ac:dyDescent="0.25">
      <c r="A285" s="116" t="s">
        <v>1936</v>
      </c>
      <c r="B285" s="95" t="s">
        <v>1937</v>
      </c>
      <c r="C285" s="117">
        <f t="shared" si="12"/>
        <v>1</v>
      </c>
      <c r="D285" s="118">
        <f t="shared" si="13"/>
        <v>1</v>
      </c>
      <c r="E285" s="75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>
        <v>1</v>
      </c>
      <c r="W285" s="86">
        <v>1</v>
      </c>
      <c r="X285" s="86"/>
      <c r="Y285" s="86"/>
      <c r="Z285" s="86"/>
      <c r="AA285" s="86"/>
      <c r="AB285" s="86"/>
    </row>
    <row r="286" spans="1:28" ht="15.75" x14ac:dyDescent="0.25">
      <c r="A286" s="116" t="s">
        <v>1938</v>
      </c>
      <c r="B286" s="95" t="s">
        <v>1939</v>
      </c>
      <c r="C286" s="117">
        <f t="shared" si="12"/>
        <v>3</v>
      </c>
      <c r="D286" s="118">
        <f t="shared" si="13"/>
        <v>2</v>
      </c>
      <c r="E286" s="75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>
        <v>3</v>
      </c>
      <c r="W286" s="86">
        <v>2</v>
      </c>
      <c r="X286" s="86"/>
      <c r="Y286" s="86"/>
      <c r="Z286" s="86"/>
      <c r="AA286" s="86"/>
      <c r="AB286" s="86"/>
    </row>
    <row r="287" spans="1:28" ht="15.75" x14ac:dyDescent="0.25">
      <c r="A287" s="116" t="s">
        <v>1940</v>
      </c>
      <c r="B287" s="59" t="s">
        <v>1941</v>
      </c>
      <c r="C287" s="117">
        <f t="shared" si="12"/>
        <v>1</v>
      </c>
      <c r="D287" s="118">
        <f t="shared" si="13"/>
        <v>0</v>
      </c>
      <c r="E287" s="75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>
        <v>1</v>
      </c>
      <c r="W287" s="86"/>
      <c r="X287" s="86"/>
      <c r="Y287" s="86"/>
      <c r="Z287" s="86"/>
      <c r="AA287" s="86"/>
      <c r="AB287" s="86"/>
    </row>
    <row r="288" spans="1:28" ht="15.75" x14ac:dyDescent="0.25">
      <c r="A288" s="116" t="s">
        <v>1942</v>
      </c>
      <c r="B288" s="59" t="s">
        <v>1943</v>
      </c>
      <c r="C288" s="117">
        <f t="shared" si="12"/>
        <v>1</v>
      </c>
      <c r="D288" s="118">
        <f t="shared" si="13"/>
        <v>0</v>
      </c>
      <c r="E288" s="75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>
        <v>1</v>
      </c>
      <c r="W288" s="86"/>
      <c r="X288" s="86"/>
      <c r="Y288" s="86"/>
      <c r="Z288" s="86"/>
      <c r="AA288" s="86"/>
      <c r="AB288" s="86"/>
    </row>
    <row r="289" spans="1:28" ht="15.75" x14ac:dyDescent="0.25">
      <c r="A289" s="116" t="s">
        <v>1944</v>
      </c>
      <c r="B289" s="95" t="s">
        <v>1945</v>
      </c>
      <c r="C289" s="117">
        <f t="shared" si="12"/>
        <v>0</v>
      </c>
      <c r="D289" s="118">
        <f t="shared" si="13"/>
        <v>1</v>
      </c>
      <c r="E289" s="75"/>
      <c r="F289" s="86"/>
      <c r="G289" s="86"/>
      <c r="H289" s="86"/>
      <c r="I289" s="86">
        <v>1</v>
      </c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</row>
    <row r="290" spans="1:28" ht="15.75" x14ac:dyDescent="0.25">
      <c r="A290" s="116" t="s">
        <v>1946</v>
      </c>
      <c r="B290" s="95" t="s">
        <v>1529</v>
      </c>
      <c r="C290" s="117">
        <f t="shared" si="12"/>
        <v>3</v>
      </c>
      <c r="D290" s="118">
        <f t="shared" si="13"/>
        <v>2</v>
      </c>
      <c r="E290" s="75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>
        <v>2</v>
      </c>
      <c r="R290" s="86">
        <v>2</v>
      </c>
      <c r="S290" s="86"/>
      <c r="T290" s="86"/>
      <c r="U290" s="86"/>
      <c r="V290" s="86">
        <v>1</v>
      </c>
      <c r="W290" s="86"/>
      <c r="X290" s="86"/>
      <c r="Y290" s="86"/>
      <c r="Z290" s="86"/>
      <c r="AA290" s="86"/>
      <c r="AB290" s="86"/>
    </row>
    <row r="291" spans="1:28" ht="15.75" x14ac:dyDescent="0.25">
      <c r="A291" s="116" t="s">
        <v>1947</v>
      </c>
      <c r="B291" s="95" t="s">
        <v>1530</v>
      </c>
      <c r="C291" s="117">
        <f t="shared" si="12"/>
        <v>6</v>
      </c>
      <c r="D291" s="118">
        <f t="shared" si="13"/>
        <v>0</v>
      </c>
      <c r="E291" s="75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>
        <v>4</v>
      </c>
      <c r="W291" s="86"/>
      <c r="X291" s="86">
        <v>2</v>
      </c>
      <c r="Y291" s="86"/>
      <c r="Z291" s="86"/>
      <c r="AA291" s="86"/>
      <c r="AB291" s="86"/>
    </row>
    <row r="292" spans="1:28" ht="25.5" x14ac:dyDescent="0.25">
      <c r="A292" s="116" t="s">
        <v>501</v>
      </c>
      <c r="B292" s="95" t="s">
        <v>502</v>
      </c>
      <c r="C292" s="117">
        <f t="shared" si="12"/>
        <v>2</v>
      </c>
      <c r="D292" s="118">
        <f t="shared" si="13"/>
        <v>0</v>
      </c>
      <c r="E292" s="75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>
        <v>2</v>
      </c>
      <c r="W292" s="86"/>
      <c r="X292" s="86"/>
      <c r="Y292" s="86"/>
      <c r="Z292" s="86"/>
      <c r="AA292" s="86"/>
      <c r="AB292" s="86"/>
    </row>
    <row r="293" spans="1:28" ht="15.75" x14ac:dyDescent="0.25">
      <c r="A293" s="68" t="s">
        <v>503</v>
      </c>
      <c r="B293" s="69" t="s">
        <v>504</v>
      </c>
      <c r="C293" s="117">
        <f t="shared" si="12"/>
        <v>0</v>
      </c>
      <c r="D293" s="118">
        <f t="shared" si="13"/>
        <v>0</v>
      </c>
      <c r="E293" s="75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</row>
    <row r="294" spans="1:28" ht="15.75" x14ac:dyDescent="0.25">
      <c r="A294" s="73" t="s">
        <v>505</v>
      </c>
      <c r="B294" s="74" t="s">
        <v>1948</v>
      </c>
      <c r="C294" s="117">
        <f t="shared" si="12"/>
        <v>1</v>
      </c>
      <c r="D294" s="118">
        <f t="shared" si="13"/>
        <v>0</v>
      </c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>
        <v>1</v>
      </c>
      <c r="W294" s="86"/>
      <c r="X294" s="86"/>
      <c r="Y294" s="86"/>
      <c r="Z294" s="86"/>
      <c r="AA294" s="86"/>
      <c r="AB294" s="86"/>
    </row>
    <row r="295" spans="1:28" ht="15.75" x14ac:dyDescent="0.25">
      <c r="A295" s="73" t="s">
        <v>507</v>
      </c>
      <c r="B295" s="74" t="s">
        <v>508</v>
      </c>
      <c r="C295" s="117">
        <f t="shared" si="12"/>
        <v>22</v>
      </c>
      <c r="D295" s="118">
        <f t="shared" si="13"/>
        <v>12</v>
      </c>
      <c r="E295" s="86"/>
      <c r="F295" s="86"/>
      <c r="G295" s="86"/>
      <c r="H295" s="86">
        <v>1</v>
      </c>
      <c r="I295" s="86">
        <v>2</v>
      </c>
      <c r="J295" s="86"/>
      <c r="K295" s="86"/>
      <c r="L295" s="86"/>
      <c r="M295" s="86">
        <v>3</v>
      </c>
      <c r="N295" s="86">
        <v>1</v>
      </c>
      <c r="O295" s="86"/>
      <c r="P295" s="86"/>
      <c r="Q295" s="86">
        <v>1</v>
      </c>
      <c r="R295" s="86">
        <v>1</v>
      </c>
      <c r="S295" s="86"/>
      <c r="T295" s="86"/>
      <c r="U295" s="86"/>
      <c r="V295" s="86">
        <v>19</v>
      </c>
      <c r="W295" s="86">
        <v>3</v>
      </c>
      <c r="X295" s="86"/>
      <c r="Y295" s="86"/>
      <c r="Z295" s="86"/>
      <c r="AA295" s="86">
        <v>3</v>
      </c>
      <c r="AB295" s="86"/>
    </row>
    <row r="296" spans="1:28" ht="15.75" x14ac:dyDescent="0.25">
      <c r="A296" s="73" t="s">
        <v>509</v>
      </c>
      <c r="B296" s="74" t="s">
        <v>508</v>
      </c>
      <c r="C296" s="117">
        <f t="shared" si="12"/>
        <v>256</v>
      </c>
      <c r="D296" s="118">
        <f t="shared" si="13"/>
        <v>38</v>
      </c>
      <c r="E296" s="86"/>
      <c r="F296" s="86"/>
      <c r="G296" s="86"/>
      <c r="H296" s="86">
        <v>1</v>
      </c>
      <c r="I296" s="86">
        <v>8</v>
      </c>
      <c r="J296" s="86">
        <v>1</v>
      </c>
      <c r="K296" s="86"/>
      <c r="L296" s="86">
        <v>1</v>
      </c>
      <c r="M296" s="86">
        <v>10</v>
      </c>
      <c r="N296" s="86">
        <v>11</v>
      </c>
      <c r="O296" s="86"/>
      <c r="P296" s="86"/>
      <c r="Q296" s="86">
        <v>3</v>
      </c>
      <c r="R296" s="86">
        <v>3</v>
      </c>
      <c r="S296" s="86">
        <v>3</v>
      </c>
      <c r="T296" s="86"/>
      <c r="U296" s="86"/>
      <c r="V296" s="86">
        <v>237</v>
      </c>
      <c r="W296" s="86">
        <v>8</v>
      </c>
      <c r="X296" s="86">
        <v>1</v>
      </c>
      <c r="Y296" s="86">
        <v>3</v>
      </c>
      <c r="Z296" s="86"/>
      <c r="AA296" s="86">
        <v>3</v>
      </c>
      <c r="AB296" s="86">
        <v>1</v>
      </c>
    </row>
    <row r="297" spans="1:28" ht="15.75" x14ac:dyDescent="0.25">
      <c r="A297" s="73" t="s">
        <v>510</v>
      </c>
      <c r="B297" s="74" t="s">
        <v>511</v>
      </c>
      <c r="C297" s="117">
        <f t="shared" si="12"/>
        <v>10</v>
      </c>
      <c r="D297" s="118">
        <f t="shared" si="13"/>
        <v>3</v>
      </c>
      <c r="E297" s="86"/>
      <c r="F297" s="86"/>
      <c r="G297" s="86"/>
      <c r="H297" s="86"/>
      <c r="I297" s="86"/>
      <c r="J297" s="86"/>
      <c r="K297" s="86"/>
      <c r="L297" s="86"/>
      <c r="M297" s="86">
        <v>2</v>
      </c>
      <c r="N297" s="86"/>
      <c r="O297" s="86"/>
      <c r="P297" s="86"/>
      <c r="Q297" s="86"/>
      <c r="R297" s="86"/>
      <c r="S297" s="86"/>
      <c r="T297" s="86"/>
      <c r="U297" s="86"/>
      <c r="V297" s="86">
        <v>10</v>
      </c>
      <c r="W297" s="86"/>
      <c r="X297" s="86"/>
      <c r="Y297" s="86"/>
      <c r="Z297" s="86"/>
      <c r="AA297" s="86">
        <v>1</v>
      </c>
      <c r="AB297" s="86"/>
    </row>
    <row r="298" spans="1:28" ht="25.5" x14ac:dyDescent="0.25">
      <c r="A298" s="73" t="s">
        <v>512</v>
      </c>
      <c r="B298" s="74" t="s">
        <v>513</v>
      </c>
      <c r="C298" s="117">
        <f t="shared" si="12"/>
        <v>19</v>
      </c>
      <c r="D298" s="118">
        <f t="shared" si="13"/>
        <v>4</v>
      </c>
      <c r="E298" s="86"/>
      <c r="F298" s="86"/>
      <c r="G298" s="86"/>
      <c r="H298" s="86"/>
      <c r="I298" s="86">
        <v>1</v>
      </c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>
        <v>19</v>
      </c>
      <c r="W298" s="86">
        <v>3</v>
      </c>
      <c r="X298" s="86"/>
      <c r="Y298" s="86"/>
      <c r="Z298" s="86"/>
      <c r="AA298" s="86"/>
      <c r="AB298" s="86"/>
    </row>
    <row r="299" spans="1:28" ht="25.5" x14ac:dyDescent="0.25">
      <c r="A299" s="73" t="s">
        <v>1949</v>
      </c>
      <c r="B299" s="74" t="s">
        <v>1950</v>
      </c>
      <c r="C299" s="117">
        <f t="shared" si="12"/>
        <v>1</v>
      </c>
      <c r="D299" s="118">
        <f t="shared" si="13"/>
        <v>1</v>
      </c>
      <c r="E299" s="86"/>
      <c r="F299" s="86"/>
      <c r="G299" s="86"/>
      <c r="H299" s="86"/>
      <c r="I299" s="86"/>
      <c r="J299" s="86"/>
      <c r="K299" s="86"/>
      <c r="L299" s="86"/>
      <c r="M299" s="86">
        <v>1</v>
      </c>
      <c r="N299" s="86"/>
      <c r="O299" s="86"/>
      <c r="P299" s="86"/>
      <c r="Q299" s="86"/>
      <c r="R299" s="86"/>
      <c r="S299" s="86"/>
      <c r="T299" s="86"/>
      <c r="U299" s="86"/>
      <c r="V299" s="86">
        <v>1</v>
      </c>
      <c r="W299" s="86"/>
      <c r="X299" s="86"/>
      <c r="Y299" s="86"/>
      <c r="Z299" s="86"/>
      <c r="AA299" s="86"/>
      <c r="AB299" s="86"/>
    </row>
    <row r="300" spans="1:28" ht="15.75" x14ac:dyDescent="0.25">
      <c r="A300" s="73" t="s">
        <v>1951</v>
      </c>
      <c r="B300" s="74" t="s">
        <v>1952</v>
      </c>
      <c r="C300" s="117">
        <f t="shared" si="12"/>
        <v>2</v>
      </c>
      <c r="D300" s="118">
        <f t="shared" si="13"/>
        <v>0</v>
      </c>
      <c r="E300" s="86"/>
      <c r="F300" s="86"/>
      <c r="G300" s="86"/>
      <c r="H300" s="86"/>
      <c r="I300" s="86"/>
      <c r="J300" s="86"/>
      <c r="K300" s="86"/>
      <c r="L300" s="86"/>
      <c r="M300" s="86"/>
      <c r="N300" s="86">
        <v>1</v>
      </c>
      <c r="O300" s="86"/>
      <c r="P300" s="86"/>
      <c r="Q300" s="86"/>
      <c r="R300" s="86"/>
      <c r="S300" s="86"/>
      <c r="T300" s="86"/>
      <c r="U300" s="86"/>
      <c r="V300" s="86">
        <v>1</v>
      </c>
      <c r="W300" s="86"/>
      <c r="X300" s="86"/>
      <c r="Y300" s="86"/>
      <c r="Z300" s="86"/>
      <c r="AA300" s="86"/>
      <c r="AB300" s="86"/>
    </row>
    <row r="301" spans="1:28" ht="15.75" x14ac:dyDescent="0.25">
      <c r="A301" s="73" t="s">
        <v>1953</v>
      </c>
      <c r="B301" s="74" t="s">
        <v>1954</v>
      </c>
      <c r="C301" s="117">
        <f t="shared" si="12"/>
        <v>0</v>
      </c>
      <c r="D301" s="118">
        <f t="shared" si="13"/>
        <v>2</v>
      </c>
      <c r="E301" s="86">
        <v>1</v>
      </c>
      <c r="F301" s="86"/>
      <c r="G301" s="86"/>
      <c r="H301" s="86"/>
      <c r="I301" s="86"/>
      <c r="J301" s="86"/>
      <c r="K301" s="86"/>
      <c r="L301" s="86"/>
      <c r="M301" s="86">
        <v>1</v>
      </c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</row>
    <row r="302" spans="1:28" ht="25.5" x14ac:dyDescent="0.25">
      <c r="A302" s="73" t="s">
        <v>1955</v>
      </c>
      <c r="B302" s="74" t="s">
        <v>1956</v>
      </c>
      <c r="C302" s="117">
        <f t="shared" si="12"/>
        <v>0</v>
      </c>
      <c r="D302" s="118">
        <f t="shared" si="13"/>
        <v>1</v>
      </c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>
        <v>1</v>
      </c>
      <c r="V302" s="86"/>
      <c r="W302" s="86"/>
      <c r="X302" s="86"/>
      <c r="Y302" s="86"/>
      <c r="Z302" s="86"/>
      <c r="AA302" s="86"/>
      <c r="AB302" s="86"/>
    </row>
    <row r="303" spans="1:28" ht="15.75" x14ac:dyDescent="0.25">
      <c r="A303" s="73" t="s">
        <v>1957</v>
      </c>
      <c r="B303" s="74" t="s">
        <v>1958</v>
      </c>
      <c r="C303" s="117">
        <f t="shared" si="12"/>
        <v>0</v>
      </c>
      <c r="D303" s="118">
        <f t="shared" si="13"/>
        <v>1</v>
      </c>
      <c r="E303" s="86"/>
      <c r="F303" s="86"/>
      <c r="G303" s="86"/>
      <c r="H303" s="86"/>
      <c r="I303" s="86">
        <v>1</v>
      </c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</row>
    <row r="304" spans="1:28" ht="25.5" x14ac:dyDescent="0.25">
      <c r="A304" s="73" t="s">
        <v>514</v>
      </c>
      <c r="B304" s="74" t="s">
        <v>515</v>
      </c>
      <c r="C304" s="117">
        <f t="shared" si="12"/>
        <v>5</v>
      </c>
      <c r="D304" s="118">
        <f t="shared" si="13"/>
        <v>3</v>
      </c>
      <c r="E304" s="86"/>
      <c r="F304" s="86"/>
      <c r="G304" s="86"/>
      <c r="H304" s="86"/>
      <c r="I304" s="86"/>
      <c r="J304" s="86"/>
      <c r="K304" s="86"/>
      <c r="L304" s="86"/>
      <c r="M304" s="86">
        <v>2</v>
      </c>
      <c r="N304" s="86"/>
      <c r="O304" s="86"/>
      <c r="P304" s="86"/>
      <c r="Q304" s="86"/>
      <c r="R304" s="86"/>
      <c r="S304" s="86"/>
      <c r="T304" s="86"/>
      <c r="U304" s="86"/>
      <c r="V304" s="86">
        <v>5</v>
      </c>
      <c r="W304" s="86">
        <v>1</v>
      </c>
      <c r="X304" s="86"/>
      <c r="Y304" s="86"/>
      <c r="Z304" s="86"/>
      <c r="AA304" s="86"/>
      <c r="AB304" s="86"/>
    </row>
    <row r="305" spans="1:28" ht="15.75" x14ac:dyDescent="0.25">
      <c r="A305" s="73" t="s">
        <v>516</v>
      </c>
      <c r="B305" s="74" t="s">
        <v>517</v>
      </c>
      <c r="C305" s="117">
        <f t="shared" si="12"/>
        <v>15</v>
      </c>
      <c r="D305" s="118">
        <f t="shared" si="13"/>
        <v>0</v>
      </c>
      <c r="E305" s="86"/>
      <c r="F305" s="86"/>
      <c r="G305" s="86"/>
      <c r="H305" s="86"/>
      <c r="I305" s="86"/>
      <c r="J305" s="86"/>
      <c r="K305" s="86"/>
      <c r="L305" s="86"/>
      <c r="M305" s="86"/>
      <c r="N305" s="86">
        <v>1</v>
      </c>
      <c r="O305" s="86"/>
      <c r="P305" s="86"/>
      <c r="Q305" s="86"/>
      <c r="R305" s="86"/>
      <c r="S305" s="86"/>
      <c r="T305" s="86"/>
      <c r="U305" s="86"/>
      <c r="V305" s="86">
        <v>13</v>
      </c>
      <c r="W305" s="86"/>
      <c r="X305" s="86"/>
      <c r="Y305" s="86"/>
      <c r="Z305" s="86"/>
      <c r="AA305" s="86"/>
      <c r="AB305" s="86">
        <v>1</v>
      </c>
    </row>
    <row r="306" spans="1:28" ht="15.75" x14ac:dyDescent="0.25">
      <c r="A306" s="73" t="s">
        <v>518</v>
      </c>
      <c r="B306" s="74" t="s">
        <v>519</v>
      </c>
      <c r="C306" s="117">
        <f t="shared" si="12"/>
        <v>18</v>
      </c>
      <c r="D306" s="118">
        <f t="shared" si="13"/>
        <v>5</v>
      </c>
      <c r="E306" s="86"/>
      <c r="F306" s="86"/>
      <c r="G306" s="86"/>
      <c r="H306" s="86"/>
      <c r="I306" s="86">
        <v>1</v>
      </c>
      <c r="J306" s="86"/>
      <c r="K306" s="86"/>
      <c r="L306" s="86"/>
      <c r="M306" s="86">
        <v>4</v>
      </c>
      <c r="N306" s="86">
        <v>1</v>
      </c>
      <c r="O306" s="86"/>
      <c r="P306" s="86">
        <v>1</v>
      </c>
      <c r="Q306" s="86"/>
      <c r="R306" s="86"/>
      <c r="S306" s="86"/>
      <c r="T306" s="86">
        <v>1</v>
      </c>
      <c r="U306" s="86"/>
      <c r="V306" s="86">
        <v>15</v>
      </c>
      <c r="W306" s="86"/>
      <c r="X306" s="86"/>
      <c r="Y306" s="86"/>
      <c r="Z306" s="86"/>
      <c r="AA306" s="86"/>
      <c r="AB306" s="86"/>
    </row>
    <row r="307" spans="1:28" ht="15.75" x14ac:dyDescent="0.25">
      <c r="A307" s="73" t="s">
        <v>520</v>
      </c>
      <c r="B307" s="74" t="s">
        <v>521</v>
      </c>
      <c r="C307" s="117">
        <f t="shared" si="12"/>
        <v>10</v>
      </c>
      <c r="D307" s="118">
        <f t="shared" si="13"/>
        <v>3</v>
      </c>
      <c r="E307" s="86"/>
      <c r="F307" s="86"/>
      <c r="G307" s="86"/>
      <c r="H307" s="86"/>
      <c r="I307" s="86">
        <v>1</v>
      </c>
      <c r="J307" s="86"/>
      <c r="K307" s="86"/>
      <c r="L307" s="86"/>
      <c r="M307" s="86">
        <v>2</v>
      </c>
      <c r="N307" s="86"/>
      <c r="O307" s="86"/>
      <c r="P307" s="86"/>
      <c r="Q307" s="86"/>
      <c r="R307" s="86"/>
      <c r="S307" s="86"/>
      <c r="T307" s="86"/>
      <c r="U307" s="86"/>
      <c r="V307" s="86">
        <v>9</v>
      </c>
      <c r="W307" s="86"/>
      <c r="X307" s="86"/>
      <c r="Y307" s="86"/>
      <c r="Z307" s="86"/>
      <c r="AA307" s="86"/>
      <c r="AB307" s="86">
        <v>1</v>
      </c>
    </row>
    <row r="308" spans="1:28" ht="25.5" x14ac:dyDescent="0.25">
      <c r="A308" s="73" t="s">
        <v>1959</v>
      </c>
      <c r="B308" s="74" t="s">
        <v>1960</v>
      </c>
      <c r="C308" s="117">
        <f t="shared" si="12"/>
        <v>0</v>
      </c>
      <c r="D308" s="118">
        <f t="shared" si="13"/>
        <v>1</v>
      </c>
      <c r="E308" s="86"/>
      <c r="F308" s="86"/>
      <c r="G308" s="86"/>
      <c r="H308" s="86"/>
      <c r="I308" s="86"/>
      <c r="J308" s="86"/>
      <c r="K308" s="86"/>
      <c r="L308" s="86"/>
      <c r="M308" s="86">
        <v>1</v>
      </c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</row>
    <row r="309" spans="1:28" ht="25.5" x14ac:dyDescent="0.25">
      <c r="A309" s="73" t="s">
        <v>522</v>
      </c>
      <c r="B309" s="74" t="s">
        <v>523</v>
      </c>
      <c r="C309" s="117">
        <f t="shared" si="12"/>
        <v>14</v>
      </c>
      <c r="D309" s="118">
        <f t="shared" si="13"/>
        <v>3</v>
      </c>
      <c r="E309" s="86"/>
      <c r="F309" s="86"/>
      <c r="G309" s="86"/>
      <c r="H309" s="86"/>
      <c r="I309" s="86"/>
      <c r="J309" s="86"/>
      <c r="K309" s="86"/>
      <c r="L309" s="86">
        <v>1</v>
      </c>
      <c r="M309" s="86">
        <v>1</v>
      </c>
      <c r="N309" s="86"/>
      <c r="O309" s="86"/>
      <c r="P309" s="86"/>
      <c r="Q309" s="86"/>
      <c r="R309" s="86"/>
      <c r="S309" s="86"/>
      <c r="T309" s="86"/>
      <c r="U309" s="86"/>
      <c r="V309" s="86">
        <v>13</v>
      </c>
      <c r="W309" s="86">
        <v>1</v>
      </c>
      <c r="X309" s="86"/>
      <c r="Y309" s="86">
        <v>1</v>
      </c>
      <c r="Z309" s="86"/>
      <c r="AA309" s="86"/>
      <c r="AB309" s="86"/>
    </row>
    <row r="310" spans="1:28" ht="15.75" x14ac:dyDescent="0.25">
      <c r="A310" s="73" t="s">
        <v>524</v>
      </c>
      <c r="B310" s="74" t="s">
        <v>525</v>
      </c>
      <c r="C310" s="117">
        <f t="shared" si="12"/>
        <v>141</v>
      </c>
      <c r="D310" s="118">
        <f t="shared" si="13"/>
        <v>7</v>
      </c>
      <c r="E310" s="86">
        <v>1</v>
      </c>
      <c r="F310" s="86"/>
      <c r="G310" s="86"/>
      <c r="H310" s="86"/>
      <c r="I310" s="86"/>
      <c r="J310" s="86"/>
      <c r="K310" s="86"/>
      <c r="L310" s="86"/>
      <c r="M310" s="86">
        <v>3</v>
      </c>
      <c r="N310" s="86">
        <v>2</v>
      </c>
      <c r="O310" s="86"/>
      <c r="P310" s="86"/>
      <c r="Q310" s="86">
        <v>2</v>
      </c>
      <c r="R310" s="86">
        <v>2</v>
      </c>
      <c r="S310" s="86"/>
      <c r="T310" s="86"/>
      <c r="U310" s="86"/>
      <c r="V310" s="86">
        <v>134</v>
      </c>
      <c r="W310" s="86">
        <v>1</v>
      </c>
      <c r="X310" s="86"/>
      <c r="Y310" s="86"/>
      <c r="Z310" s="86">
        <v>3</v>
      </c>
      <c r="AA310" s="86"/>
      <c r="AB310" s="86"/>
    </row>
    <row r="311" spans="1:28" ht="25.5" x14ac:dyDescent="0.25">
      <c r="A311" s="73" t="s">
        <v>526</v>
      </c>
      <c r="B311" s="74" t="s">
        <v>527</v>
      </c>
      <c r="C311" s="117">
        <f t="shared" si="12"/>
        <v>155</v>
      </c>
      <c r="D311" s="118">
        <f t="shared" si="13"/>
        <v>4</v>
      </c>
      <c r="E311" s="86"/>
      <c r="F311" s="86"/>
      <c r="G311" s="86"/>
      <c r="H311" s="86"/>
      <c r="I311" s="86"/>
      <c r="J311" s="86"/>
      <c r="K311" s="86"/>
      <c r="L311" s="86"/>
      <c r="M311" s="86"/>
      <c r="N311" s="86">
        <v>6</v>
      </c>
      <c r="O311" s="86"/>
      <c r="P311" s="86"/>
      <c r="Q311" s="86">
        <v>1</v>
      </c>
      <c r="R311" s="86">
        <v>1</v>
      </c>
      <c r="S311" s="86">
        <v>1</v>
      </c>
      <c r="T311" s="86"/>
      <c r="U311" s="86"/>
      <c r="V311" s="86">
        <v>146</v>
      </c>
      <c r="W311" s="86">
        <v>2</v>
      </c>
      <c r="X311" s="86">
        <v>1</v>
      </c>
      <c r="Y311" s="86"/>
      <c r="Z311" s="86">
        <v>1</v>
      </c>
      <c r="AA311" s="86"/>
      <c r="AB311" s="86"/>
    </row>
    <row r="312" spans="1:28" ht="15.75" x14ac:dyDescent="0.25">
      <c r="A312" s="73" t="s">
        <v>528</v>
      </c>
      <c r="B312" s="74" t="s">
        <v>529</v>
      </c>
      <c r="C312" s="117">
        <f t="shared" si="12"/>
        <v>30</v>
      </c>
      <c r="D312" s="118">
        <f t="shared" si="13"/>
        <v>1</v>
      </c>
      <c r="E312" s="86"/>
      <c r="F312" s="86"/>
      <c r="G312" s="86"/>
      <c r="H312" s="86"/>
      <c r="I312" s="86"/>
      <c r="J312" s="86"/>
      <c r="K312" s="86"/>
      <c r="L312" s="86"/>
      <c r="M312" s="86">
        <v>1</v>
      </c>
      <c r="N312" s="86"/>
      <c r="O312" s="86"/>
      <c r="P312" s="86"/>
      <c r="Q312" s="86"/>
      <c r="R312" s="86"/>
      <c r="S312" s="86"/>
      <c r="T312" s="86"/>
      <c r="U312" s="86"/>
      <c r="V312" s="86">
        <v>30</v>
      </c>
      <c r="W312" s="86"/>
      <c r="X312" s="86"/>
      <c r="Y312" s="86"/>
      <c r="Z312" s="86"/>
      <c r="AA312" s="86"/>
      <c r="AB312" s="86"/>
    </row>
    <row r="313" spans="1:28" ht="15.75" x14ac:dyDescent="0.25">
      <c r="A313" s="73" t="s">
        <v>530</v>
      </c>
      <c r="B313" s="74" t="s">
        <v>531</v>
      </c>
      <c r="C313" s="117">
        <f t="shared" si="12"/>
        <v>130</v>
      </c>
      <c r="D313" s="118">
        <f t="shared" si="13"/>
        <v>1</v>
      </c>
      <c r="E313" s="86"/>
      <c r="F313" s="86"/>
      <c r="G313" s="86"/>
      <c r="H313" s="86"/>
      <c r="I313" s="86"/>
      <c r="J313" s="86"/>
      <c r="K313" s="86"/>
      <c r="L313" s="86"/>
      <c r="M313" s="86"/>
      <c r="N313" s="86">
        <v>2</v>
      </c>
      <c r="O313" s="86"/>
      <c r="P313" s="86"/>
      <c r="Q313" s="86"/>
      <c r="R313" s="86"/>
      <c r="S313" s="86"/>
      <c r="T313" s="86"/>
      <c r="U313" s="86"/>
      <c r="V313" s="86">
        <v>127</v>
      </c>
      <c r="W313" s="86"/>
      <c r="X313" s="86">
        <v>1</v>
      </c>
      <c r="Y313" s="86">
        <v>1</v>
      </c>
      <c r="Z313" s="86"/>
      <c r="AA313" s="86"/>
      <c r="AB313" s="86"/>
    </row>
    <row r="314" spans="1:28" ht="15.75" x14ac:dyDescent="0.25">
      <c r="A314" s="73" t="s">
        <v>532</v>
      </c>
      <c r="B314" s="74" t="s">
        <v>533</v>
      </c>
      <c r="C314" s="117">
        <f t="shared" si="12"/>
        <v>119</v>
      </c>
      <c r="D314" s="118">
        <f t="shared" si="13"/>
        <v>1</v>
      </c>
      <c r="E314" s="86"/>
      <c r="F314" s="86"/>
      <c r="G314" s="86"/>
      <c r="H314" s="86"/>
      <c r="I314" s="86"/>
      <c r="J314" s="86">
        <v>1</v>
      </c>
      <c r="K314" s="86"/>
      <c r="L314" s="86"/>
      <c r="M314" s="86">
        <v>1</v>
      </c>
      <c r="N314" s="86">
        <v>4</v>
      </c>
      <c r="O314" s="86"/>
      <c r="P314" s="86"/>
      <c r="Q314" s="86"/>
      <c r="R314" s="86"/>
      <c r="S314" s="86"/>
      <c r="T314" s="86">
        <v>1</v>
      </c>
      <c r="U314" s="86"/>
      <c r="V314" s="86">
        <v>111</v>
      </c>
      <c r="W314" s="86"/>
      <c r="X314" s="86"/>
      <c r="Y314" s="86"/>
      <c r="Z314" s="86">
        <v>1</v>
      </c>
      <c r="AA314" s="86"/>
      <c r="AB314" s="86">
        <v>1</v>
      </c>
    </row>
    <row r="315" spans="1:28" ht="15.75" x14ac:dyDescent="0.25">
      <c r="A315" s="73" t="s">
        <v>534</v>
      </c>
      <c r="B315" s="74" t="s">
        <v>535</v>
      </c>
      <c r="C315" s="117">
        <f t="shared" si="12"/>
        <v>120</v>
      </c>
      <c r="D315" s="118">
        <f t="shared" si="13"/>
        <v>1</v>
      </c>
      <c r="E315" s="86"/>
      <c r="F315" s="86"/>
      <c r="G315" s="86"/>
      <c r="H315" s="86"/>
      <c r="I315" s="86"/>
      <c r="J315" s="86"/>
      <c r="K315" s="86"/>
      <c r="L315" s="86"/>
      <c r="M315" s="86">
        <v>1</v>
      </c>
      <c r="N315" s="86">
        <v>1</v>
      </c>
      <c r="O315" s="86"/>
      <c r="P315" s="86"/>
      <c r="Q315" s="86"/>
      <c r="R315" s="86"/>
      <c r="S315" s="86"/>
      <c r="T315" s="86"/>
      <c r="U315" s="86"/>
      <c r="V315" s="86">
        <v>119</v>
      </c>
      <c r="W315" s="86"/>
      <c r="X315" s="86"/>
      <c r="Y315" s="86"/>
      <c r="Z315" s="86"/>
      <c r="AA315" s="86"/>
      <c r="AB315" s="86"/>
    </row>
    <row r="316" spans="1:28" ht="25.5" x14ac:dyDescent="0.25">
      <c r="A316" s="73" t="s">
        <v>1961</v>
      </c>
      <c r="B316" s="74" t="s">
        <v>1962</v>
      </c>
      <c r="C316" s="117">
        <f t="shared" si="12"/>
        <v>9</v>
      </c>
      <c r="D316" s="118">
        <f t="shared" si="13"/>
        <v>0</v>
      </c>
      <c r="E316" s="86"/>
      <c r="F316" s="86">
        <v>1</v>
      </c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>
        <v>8</v>
      </c>
      <c r="W316" s="86"/>
      <c r="X316" s="86"/>
      <c r="Y316" s="86"/>
      <c r="Z316" s="86"/>
      <c r="AA316" s="86"/>
      <c r="AB316" s="86"/>
    </row>
    <row r="317" spans="1:28" ht="25.5" x14ac:dyDescent="0.25">
      <c r="A317" s="73" t="s">
        <v>536</v>
      </c>
      <c r="B317" s="119" t="s">
        <v>1963</v>
      </c>
      <c r="C317" s="117">
        <f t="shared" si="12"/>
        <v>15</v>
      </c>
      <c r="D317" s="118">
        <f t="shared" si="13"/>
        <v>0</v>
      </c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>
        <v>14</v>
      </c>
      <c r="W317" s="86"/>
      <c r="X317" s="86"/>
      <c r="Y317" s="86"/>
      <c r="Z317" s="86"/>
      <c r="AA317" s="86"/>
      <c r="AB317" s="86">
        <v>1</v>
      </c>
    </row>
    <row r="318" spans="1:28" ht="15.75" x14ac:dyDescent="0.25">
      <c r="A318" s="73" t="s">
        <v>1214</v>
      </c>
      <c r="B318" s="74" t="s">
        <v>1531</v>
      </c>
      <c r="C318" s="117">
        <f t="shared" si="12"/>
        <v>23</v>
      </c>
      <c r="D318" s="118">
        <f t="shared" si="13"/>
        <v>0</v>
      </c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>
        <v>23</v>
      </c>
      <c r="W318" s="86"/>
      <c r="X318" s="86"/>
      <c r="Y318" s="86"/>
      <c r="Z318" s="86"/>
      <c r="AA318" s="86"/>
      <c r="AB318" s="86"/>
    </row>
    <row r="319" spans="1:28" ht="15.75" x14ac:dyDescent="0.25">
      <c r="A319" s="73" t="s">
        <v>1964</v>
      </c>
      <c r="B319" s="74" t="s">
        <v>1532</v>
      </c>
      <c r="C319" s="117">
        <f t="shared" si="12"/>
        <v>21</v>
      </c>
      <c r="D319" s="118">
        <f t="shared" si="13"/>
        <v>0</v>
      </c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>
        <v>2</v>
      </c>
      <c r="U319" s="86"/>
      <c r="V319" s="86">
        <v>18</v>
      </c>
      <c r="W319" s="86"/>
      <c r="X319" s="86"/>
      <c r="Y319" s="86"/>
      <c r="Z319" s="86">
        <v>1</v>
      </c>
      <c r="AA319" s="86"/>
      <c r="AB319" s="86"/>
    </row>
    <row r="320" spans="1:28" ht="15.75" x14ac:dyDescent="0.25">
      <c r="A320" s="124" t="s">
        <v>1965</v>
      </c>
      <c r="B320" s="59" t="s">
        <v>1966</v>
      </c>
      <c r="C320" s="117">
        <f t="shared" si="12"/>
        <v>7</v>
      </c>
      <c r="D320" s="118">
        <f t="shared" si="13"/>
        <v>0</v>
      </c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>
        <v>7</v>
      </c>
      <c r="W320" s="86"/>
      <c r="X320" s="86"/>
      <c r="Y320" s="86"/>
      <c r="Z320" s="86"/>
      <c r="AA320" s="86"/>
      <c r="AB320" s="86"/>
    </row>
    <row r="321" spans="1:28" ht="15.75" x14ac:dyDescent="0.25">
      <c r="A321" s="124" t="s">
        <v>538</v>
      </c>
      <c r="B321" s="59" t="s">
        <v>539</v>
      </c>
      <c r="C321" s="117">
        <f t="shared" si="12"/>
        <v>4</v>
      </c>
      <c r="D321" s="118">
        <f t="shared" si="13"/>
        <v>0</v>
      </c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>
        <v>4</v>
      </c>
      <c r="W321" s="86"/>
      <c r="X321" s="86"/>
      <c r="Y321" s="86"/>
      <c r="Z321" s="86"/>
      <c r="AA321" s="86"/>
      <c r="AB321" s="86"/>
    </row>
    <row r="322" spans="1:28" ht="15.75" x14ac:dyDescent="0.25">
      <c r="A322" s="73" t="s">
        <v>540</v>
      </c>
      <c r="B322" s="74" t="s">
        <v>541</v>
      </c>
      <c r="C322" s="117">
        <f t="shared" si="12"/>
        <v>185</v>
      </c>
      <c r="D322" s="118">
        <f t="shared" si="13"/>
        <v>2</v>
      </c>
      <c r="E322" s="86"/>
      <c r="F322" s="86"/>
      <c r="G322" s="86">
        <v>1</v>
      </c>
      <c r="H322" s="86"/>
      <c r="I322" s="86"/>
      <c r="J322" s="86">
        <v>1</v>
      </c>
      <c r="K322" s="86"/>
      <c r="L322" s="86"/>
      <c r="M322" s="86"/>
      <c r="N322" s="86">
        <v>5</v>
      </c>
      <c r="O322" s="86"/>
      <c r="P322" s="86"/>
      <c r="Q322" s="86"/>
      <c r="R322" s="86"/>
      <c r="S322" s="86"/>
      <c r="T322" s="86"/>
      <c r="U322" s="86"/>
      <c r="V322" s="86">
        <v>177</v>
      </c>
      <c r="W322" s="86"/>
      <c r="X322" s="86">
        <v>1</v>
      </c>
      <c r="Y322" s="86">
        <v>1</v>
      </c>
      <c r="Z322" s="86"/>
      <c r="AA322" s="86"/>
      <c r="AB322" s="86">
        <v>1</v>
      </c>
    </row>
    <row r="323" spans="1:28" ht="15.75" x14ac:dyDescent="0.25">
      <c r="A323" s="73" t="s">
        <v>542</v>
      </c>
      <c r="B323" s="74" t="s">
        <v>543</v>
      </c>
      <c r="C323" s="117">
        <f t="shared" si="12"/>
        <v>43</v>
      </c>
      <c r="D323" s="118">
        <f t="shared" si="13"/>
        <v>0</v>
      </c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>
        <v>42</v>
      </c>
      <c r="W323" s="86"/>
      <c r="X323" s="86"/>
      <c r="Y323" s="86"/>
      <c r="Z323" s="86"/>
      <c r="AA323" s="86"/>
      <c r="AB323" s="86">
        <v>1</v>
      </c>
    </row>
    <row r="324" spans="1:28" ht="25.5" x14ac:dyDescent="0.25">
      <c r="A324" s="73" t="s">
        <v>544</v>
      </c>
      <c r="B324" s="74" t="s">
        <v>545</v>
      </c>
      <c r="C324" s="117">
        <f t="shared" si="12"/>
        <v>53</v>
      </c>
      <c r="D324" s="118">
        <f t="shared" si="13"/>
        <v>6</v>
      </c>
      <c r="E324" s="86"/>
      <c r="F324" s="86"/>
      <c r="G324" s="86"/>
      <c r="H324" s="86">
        <v>1</v>
      </c>
      <c r="I324" s="86">
        <v>1</v>
      </c>
      <c r="J324" s="86"/>
      <c r="K324" s="86"/>
      <c r="L324" s="86">
        <v>1</v>
      </c>
      <c r="M324" s="86">
        <v>3</v>
      </c>
      <c r="N324" s="86"/>
      <c r="O324" s="86"/>
      <c r="P324" s="86"/>
      <c r="Q324" s="86"/>
      <c r="R324" s="86"/>
      <c r="S324" s="86"/>
      <c r="T324" s="86"/>
      <c r="U324" s="86"/>
      <c r="V324" s="86">
        <v>51</v>
      </c>
      <c r="W324" s="86">
        <v>1</v>
      </c>
      <c r="X324" s="86"/>
      <c r="Y324" s="86">
        <v>1</v>
      </c>
      <c r="Z324" s="86"/>
      <c r="AA324" s="86"/>
      <c r="AB324" s="86"/>
    </row>
    <row r="325" spans="1:28" ht="15.75" x14ac:dyDescent="0.25">
      <c r="A325" s="73" t="s">
        <v>546</v>
      </c>
      <c r="B325" s="74" t="s">
        <v>547</v>
      </c>
      <c r="C325" s="117">
        <f t="shared" si="12"/>
        <v>4</v>
      </c>
      <c r="D325" s="118">
        <f t="shared" si="13"/>
        <v>1</v>
      </c>
      <c r="E325" s="86"/>
      <c r="F325" s="86"/>
      <c r="G325" s="86"/>
      <c r="H325" s="86"/>
      <c r="I325" s="86"/>
      <c r="J325" s="86"/>
      <c r="K325" s="86"/>
      <c r="L325" s="86"/>
      <c r="M325" s="86">
        <v>1</v>
      </c>
      <c r="N325" s="86"/>
      <c r="O325" s="86"/>
      <c r="P325" s="86"/>
      <c r="Q325" s="86"/>
      <c r="R325" s="86"/>
      <c r="S325" s="86"/>
      <c r="T325" s="86"/>
      <c r="U325" s="86"/>
      <c r="V325" s="86">
        <v>4</v>
      </c>
      <c r="W325" s="86"/>
      <c r="X325" s="86"/>
      <c r="Y325" s="86"/>
      <c r="Z325" s="86"/>
      <c r="AA325" s="86"/>
      <c r="AB325" s="86"/>
    </row>
    <row r="326" spans="1:28" ht="15.75" x14ac:dyDescent="0.25">
      <c r="A326" s="124" t="s">
        <v>1967</v>
      </c>
      <c r="B326" s="59" t="s">
        <v>1968</v>
      </c>
      <c r="C326" s="117">
        <f t="shared" si="12"/>
        <v>3</v>
      </c>
      <c r="D326" s="118">
        <f t="shared" si="13"/>
        <v>0</v>
      </c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>
        <v>3</v>
      </c>
      <c r="W326" s="86"/>
      <c r="X326" s="86"/>
      <c r="Y326" s="86"/>
      <c r="Z326" s="86"/>
      <c r="AA326" s="86"/>
      <c r="AB326" s="86"/>
    </row>
    <row r="327" spans="1:28" ht="15.75" x14ac:dyDescent="0.25">
      <c r="A327" s="124" t="s">
        <v>548</v>
      </c>
      <c r="B327" s="59" t="s">
        <v>549</v>
      </c>
      <c r="C327" s="117">
        <f t="shared" si="12"/>
        <v>10</v>
      </c>
      <c r="D327" s="118">
        <f t="shared" si="13"/>
        <v>0</v>
      </c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>
        <v>10</v>
      </c>
      <c r="W327" s="86"/>
      <c r="X327" s="86"/>
      <c r="Y327" s="86"/>
      <c r="Z327" s="86"/>
      <c r="AA327" s="86"/>
      <c r="AB327" s="86"/>
    </row>
    <row r="328" spans="1:28" ht="15.75" x14ac:dyDescent="0.25">
      <c r="A328" s="124" t="s">
        <v>1969</v>
      </c>
      <c r="B328" s="59" t="s">
        <v>1970</v>
      </c>
      <c r="C328" s="117">
        <f t="shared" si="12"/>
        <v>14</v>
      </c>
      <c r="D328" s="118">
        <f t="shared" si="13"/>
        <v>0</v>
      </c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>
        <v>14</v>
      </c>
      <c r="W328" s="86"/>
      <c r="X328" s="86"/>
      <c r="Y328" s="86"/>
      <c r="Z328" s="86"/>
      <c r="AA328" s="86"/>
      <c r="AB328" s="86"/>
    </row>
    <row r="329" spans="1:28" ht="15.75" x14ac:dyDescent="0.25">
      <c r="A329" s="77" t="s">
        <v>550</v>
      </c>
      <c r="B329" s="78" t="s">
        <v>551</v>
      </c>
      <c r="C329" s="117">
        <f t="shared" si="12"/>
        <v>17</v>
      </c>
      <c r="D329" s="118">
        <f t="shared" si="13"/>
        <v>1</v>
      </c>
      <c r="E329" s="70"/>
      <c r="F329" s="86"/>
      <c r="G329" s="86"/>
      <c r="H329" s="86"/>
      <c r="I329" s="86"/>
      <c r="J329" s="86"/>
      <c r="K329" s="86"/>
      <c r="L329" s="86"/>
      <c r="M329" s="86">
        <v>1</v>
      </c>
      <c r="N329" s="86"/>
      <c r="O329" s="86"/>
      <c r="P329" s="86"/>
      <c r="Q329" s="86"/>
      <c r="R329" s="86"/>
      <c r="S329" s="86"/>
      <c r="T329" s="86"/>
      <c r="U329" s="86"/>
      <c r="V329" s="86">
        <v>16</v>
      </c>
      <c r="W329" s="86"/>
      <c r="X329" s="86">
        <v>1</v>
      </c>
      <c r="Y329" s="86"/>
      <c r="Z329" s="86"/>
      <c r="AA329" s="86"/>
      <c r="AB329" s="86"/>
    </row>
    <row r="330" spans="1:28" ht="15.75" x14ac:dyDescent="0.25">
      <c r="A330" s="77" t="s">
        <v>1971</v>
      </c>
      <c r="B330" s="78" t="s">
        <v>1972</v>
      </c>
      <c r="C330" s="117">
        <f t="shared" si="12"/>
        <v>10</v>
      </c>
      <c r="D330" s="118">
        <f t="shared" si="13"/>
        <v>0</v>
      </c>
      <c r="E330" s="70"/>
      <c r="F330" s="86"/>
      <c r="G330" s="86"/>
      <c r="H330" s="86"/>
      <c r="I330" s="86"/>
      <c r="J330" s="86">
        <v>1</v>
      </c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>
        <v>9</v>
      </c>
      <c r="W330" s="86"/>
      <c r="X330" s="86"/>
      <c r="Y330" s="86"/>
      <c r="Z330" s="86"/>
      <c r="AA330" s="86"/>
      <c r="AB330" s="86"/>
    </row>
    <row r="331" spans="1:28" ht="25.5" x14ac:dyDescent="0.25">
      <c r="A331" s="73" t="s">
        <v>1973</v>
      </c>
      <c r="B331" s="74" t="s">
        <v>1974</v>
      </c>
      <c r="C331" s="117">
        <f t="shared" si="12"/>
        <v>5</v>
      </c>
      <c r="D331" s="118">
        <f t="shared" si="13"/>
        <v>1</v>
      </c>
      <c r="E331" s="75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>
        <v>5</v>
      </c>
      <c r="W331" s="86">
        <v>1</v>
      </c>
      <c r="X331" s="86"/>
      <c r="Y331" s="86"/>
      <c r="Z331" s="86"/>
      <c r="AA331" s="86"/>
      <c r="AB331" s="86"/>
    </row>
    <row r="332" spans="1:28" ht="15.75" x14ac:dyDescent="0.25">
      <c r="A332" s="81" t="s">
        <v>552</v>
      </c>
      <c r="B332" s="84" t="s">
        <v>553</v>
      </c>
      <c r="C332" s="117">
        <f t="shared" si="12"/>
        <v>0</v>
      </c>
      <c r="D332" s="118">
        <f t="shared" si="13"/>
        <v>0</v>
      </c>
      <c r="E332" s="131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</row>
    <row r="333" spans="1:28" ht="15.75" x14ac:dyDescent="0.25">
      <c r="A333" s="73" t="s">
        <v>554</v>
      </c>
      <c r="B333" s="74" t="s">
        <v>555</v>
      </c>
      <c r="C333" s="117">
        <f t="shared" si="12"/>
        <v>12</v>
      </c>
      <c r="D333" s="118">
        <f t="shared" si="13"/>
        <v>2</v>
      </c>
      <c r="E333" s="131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>
        <v>12</v>
      </c>
      <c r="W333" s="86">
        <v>2</v>
      </c>
      <c r="X333" s="86"/>
      <c r="Y333" s="86"/>
      <c r="Z333" s="86"/>
      <c r="AA333" s="86"/>
      <c r="AB333" s="86"/>
    </row>
    <row r="334" spans="1:28" ht="25.5" x14ac:dyDescent="0.25">
      <c r="A334" s="124" t="s">
        <v>1975</v>
      </c>
      <c r="B334" s="59" t="s">
        <v>1976</v>
      </c>
      <c r="C334" s="117">
        <f t="shared" si="12"/>
        <v>3</v>
      </c>
      <c r="D334" s="118">
        <f t="shared" si="13"/>
        <v>0</v>
      </c>
      <c r="E334" s="131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>
        <v>3</v>
      </c>
      <c r="W334" s="86"/>
      <c r="X334" s="86"/>
      <c r="Y334" s="86"/>
      <c r="Z334" s="86"/>
      <c r="AA334" s="86"/>
      <c r="AB334" s="86"/>
    </row>
    <row r="335" spans="1:28" ht="25.5" x14ac:dyDescent="0.25">
      <c r="A335" s="124" t="s">
        <v>1977</v>
      </c>
      <c r="B335" s="59" t="s">
        <v>1978</v>
      </c>
      <c r="C335" s="117">
        <f t="shared" si="12"/>
        <v>4</v>
      </c>
      <c r="D335" s="118">
        <f t="shared" si="13"/>
        <v>0</v>
      </c>
      <c r="E335" s="131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>
        <v>4</v>
      </c>
      <c r="W335" s="86"/>
      <c r="X335" s="86"/>
      <c r="Y335" s="86"/>
      <c r="Z335" s="86"/>
      <c r="AA335" s="86"/>
      <c r="AB335" s="86"/>
    </row>
    <row r="336" spans="1:28" ht="25.5" x14ac:dyDescent="0.25">
      <c r="A336" s="77" t="s">
        <v>1979</v>
      </c>
      <c r="B336" s="78" t="s">
        <v>1980</v>
      </c>
      <c r="C336" s="117">
        <f t="shared" si="12"/>
        <v>8</v>
      </c>
      <c r="D336" s="118">
        <f t="shared" si="13"/>
        <v>0</v>
      </c>
      <c r="E336" s="86"/>
      <c r="F336" s="86"/>
      <c r="G336" s="86"/>
      <c r="H336" s="86"/>
      <c r="I336" s="86"/>
      <c r="J336" s="86"/>
      <c r="K336" s="86"/>
      <c r="L336" s="86"/>
      <c r="M336" s="86"/>
      <c r="N336" s="86">
        <v>1</v>
      </c>
      <c r="O336" s="86"/>
      <c r="P336" s="86"/>
      <c r="Q336" s="86"/>
      <c r="R336" s="86"/>
      <c r="S336" s="86"/>
      <c r="T336" s="86"/>
      <c r="U336" s="86"/>
      <c r="V336" s="86">
        <v>6</v>
      </c>
      <c r="W336" s="86"/>
      <c r="X336" s="86"/>
      <c r="Y336" s="86"/>
      <c r="Z336" s="86">
        <v>1</v>
      </c>
      <c r="AA336" s="86"/>
      <c r="AB336" s="86"/>
    </row>
    <row r="337" spans="1:28" ht="25.5" x14ac:dyDescent="0.25">
      <c r="A337" s="77" t="s">
        <v>1981</v>
      </c>
      <c r="B337" s="59" t="s">
        <v>1982</v>
      </c>
      <c r="C337" s="117">
        <f t="shared" si="12"/>
        <v>3</v>
      </c>
      <c r="D337" s="118">
        <f t="shared" si="13"/>
        <v>0</v>
      </c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>
        <v>3</v>
      </c>
      <c r="W337" s="86"/>
      <c r="X337" s="86"/>
      <c r="Y337" s="86"/>
      <c r="Z337" s="86"/>
      <c r="AA337" s="86"/>
      <c r="AB337" s="86"/>
    </row>
    <row r="338" spans="1:28" ht="25.5" x14ac:dyDescent="0.25">
      <c r="A338" s="77" t="s">
        <v>1453</v>
      </c>
      <c r="B338" s="59" t="s">
        <v>1454</v>
      </c>
      <c r="C338" s="117">
        <f t="shared" si="12"/>
        <v>5</v>
      </c>
      <c r="D338" s="118">
        <f t="shared" si="13"/>
        <v>0</v>
      </c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>
        <v>5</v>
      </c>
      <c r="W338" s="86"/>
      <c r="X338" s="86"/>
      <c r="Y338" s="86"/>
      <c r="Z338" s="86"/>
      <c r="AA338" s="86"/>
      <c r="AB338" s="86"/>
    </row>
    <row r="339" spans="1:28" ht="25.5" x14ac:dyDescent="0.25">
      <c r="A339" s="77" t="s">
        <v>1983</v>
      </c>
      <c r="B339" s="59" t="s">
        <v>1984</v>
      </c>
      <c r="C339" s="117">
        <f t="shared" si="12"/>
        <v>1</v>
      </c>
      <c r="D339" s="118">
        <f t="shared" si="13"/>
        <v>0</v>
      </c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>
        <v>1</v>
      </c>
      <c r="W339" s="86"/>
      <c r="X339" s="86"/>
      <c r="Y339" s="86"/>
      <c r="Z339" s="86"/>
      <c r="AA339" s="86"/>
      <c r="AB339" s="86"/>
    </row>
    <row r="340" spans="1:28" ht="15.75" x14ac:dyDescent="0.25">
      <c r="A340" s="73" t="s">
        <v>1985</v>
      </c>
      <c r="B340" s="74" t="s">
        <v>557</v>
      </c>
      <c r="C340" s="117">
        <f t="shared" si="12"/>
        <v>38</v>
      </c>
      <c r="D340" s="118">
        <f t="shared" si="13"/>
        <v>1</v>
      </c>
      <c r="E340" s="86"/>
      <c r="F340" s="86">
        <v>1</v>
      </c>
      <c r="G340" s="86"/>
      <c r="H340" s="86"/>
      <c r="I340" s="86"/>
      <c r="J340" s="86"/>
      <c r="K340" s="86"/>
      <c r="L340" s="86"/>
      <c r="M340" s="86">
        <v>1</v>
      </c>
      <c r="N340" s="86">
        <v>1</v>
      </c>
      <c r="O340" s="86"/>
      <c r="P340" s="86"/>
      <c r="Q340" s="86"/>
      <c r="R340" s="86"/>
      <c r="S340" s="86"/>
      <c r="T340" s="86"/>
      <c r="U340" s="86"/>
      <c r="V340" s="86">
        <v>36</v>
      </c>
      <c r="W340" s="86"/>
      <c r="X340" s="86"/>
      <c r="Y340" s="86"/>
      <c r="Z340" s="86"/>
      <c r="AA340" s="86"/>
      <c r="AB340" s="86"/>
    </row>
    <row r="341" spans="1:28" ht="15.75" x14ac:dyDescent="0.25">
      <c r="A341" s="73" t="s">
        <v>556</v>
      </c>
      <c r="B341" s="74" t="s">
        <v>557</v>
      </c>
      <c r="C341" s="117">
        <f t="shared" si="12"/>
        <v>327</v>
      </c>
      <c r="D341" s="118">
        <f t="shared" si="13"/>
        <v>4</v>
      </c>
      <c r="E341" s="86"/>
      <c r="F341" s="86"/>
      <c r="G341" s="86"/>
      <c r="H341" s="86"/>
      <c r="I341" s="86">
        <v>1</v>
      </c>
      <c r="J341" s="86">
        <v>2</v>
      </c>
      <c r="K341" s="86"/>
      <c r="L341" s="86"/>
      <c r="M341" s="86"/>
      <c r="N341" s="86">
        <v>3</v>
      </c>
      <c r="O341" s="86"/>
      <c r="P341" s="86"/>
      <c r="Q341" s="86"/>
      <c r="R341" s="86"/>
      <c r="S341" s="86"/>
      <c r="T341" s="86"/>
      <c r="U341" s="86"/>
      <c r="V341" s="86">
        <v>316</v>
      </c>
      <c r="W341" s="86">
        <v>2</v>
      </c>
      <c r="X341" s="86">
        <v>1</v>
      </c>
      <c r="Y341" s="86">
        <v>1</v>
      </c>
      <c r="Z341" s="86">
        <v>3</v>
      </c>
      <c r="AA341" s="86"/>
      <c r="AB341" s="86">
        <v>2</v>
      </c>
    </row>
    <row r="342" spans="1:28" ht="25.5" x14ac:dyDescent="0.25">
      <c r="A342" s="73" t="s">
        <v>558</v>
      </c>
      <c r="B342" s="74" t="s">
        <v>559</v>
      </c>
      <c r="C342" s="117">
        <f t="shared" si="12"/>
        <v>192</v>
      </c>
      <c r="D342" s="118">
        <f t="shared" si="13"/>
        <v>1</v>
      </c>
      <c r="E342" s="86"/>
      <c r="F342" s="86"/>
      <c r="G342" s="86"/>
      <c r="H342" s="86"/>
      <c r="I342" s="86"/>
      <c r="J342" s="86">
        <v>1</v>
      </c>
      <c r="K342" s="86"/>
      <c r="L342" s="86"/>
      <c r="M342" s="86"/>
      <c r="N342" s="86">
        <v>1</v>
      </c>
      <c r="O342" s="86"/>
      <c r="P342" s="86"/>
      <c r="Q342" s="86"/>
      <c r="R342" s="86"/>
      <c r="S342" s="86"/>
      <c r="T342" s="86"/>
      <c r="U342" s="86"/>
      <c r="V342" s="86">
        <v>187</v>
      </c>
      <c r="W342" s="86">
        <v>1</v>
      </c>
      <c r="X342" s="86">
        <v>1</v>
      </c>
      <c r="Y342" s="86"/>
      <c r="Z342" s="86">
        <v>1</v>
      </c>
      <c r="AA342" s="86"/>
      <c r="AB342" s="86">
        <v>1</v>
      </c>
    </row>
    <row r="343" spans="1:28" ht="15.75" x14ac:dyDescent="0.25">
      <c r="A343" s="73" t="s">
        <v>560</v>
      </c>
      <c r="B343" s="74" t="s">
        <v>561</v>
      </c>
      <c r="C343" s="117">
        <f t="shared" si="12"/>
        <v>130</v>
      </c>
      <c r="D343" s="118">
        <f t="shared" si="13"/>
        <v>1</v>
      </c>
      <c r="E343" s="86"/>
      <c r="F343" s="86">
        <v>2</v>
      </c>
      <c r="G343" s="86"/>
      <c r="H343" s="86"/>
      <c r="I343" s="86"/>
      <c r="J343" s="86"/>
      <c r="K343" s="86"/>
      <c r="L343" s="86">
        <v>1</v>
      </c>
      <c r="M343" s="86"/>
      <c r="N343" s="86">
        <v>2</v>
      </c>
      <c r="O343" s="86"/>
      <c r="P343" s="86"/>
      <c r="Q343" s="86">
        <v>1</v>
      </c>
      <c r="R343" s="86">
        <v>1</v>
      </c>
      <c r="S343" s="86"/>
      <c r="T343" s="86"/>
      <c r="U343" s="86"/>
      <c r="V343" s="86">
        <v>119</v>
      </c>
      <c r="W343" s="86"/>
      <c r="X343" s="86">
        <v>2</v>
      </c>
      <c r="Y343" s="86"/>
      <c r="Z343" s="86">
        <v>1</v>
      </c>
      <c r="AA343" s="86"/>
      <c r="AB343" s="86">
        <v>2</v>
      </c>
    </row>
    <row r="344" spans="1:28" ht="25.5" x14ac:dyDescent="0.25">
      <c r="A344" s="73" t="s">
        <v>562</v>
      </c>
      <c r="B344" s="74" t="s">
        <v>563</v>
      </c>
      <c r="C344" s="117">
        <f t="shared" si="12"/>
        <v>47</v>
      </c>
      <c r="D344" s="118">
        <f t="shared" si="13"/>
        <v>0</v>
      </c>
      <c r="E344" s="86"/>
      <c r="F344" s="86">
        <v>1</v>
      </c>
      <c r="G344" s="86"/>
      <c r="H344" s="86"/>
      <c r="I344" s="86"/>
      <c r="J344" s="86"/>
      <c r="K344" s="86"/>
      <c r="L344" s="86"/>
      <c r="M344" s="86"/>
      <c r="N344" s="86">
        <v>3</v>
      </c>
      <c r="O344" s="86"/>
      <c r="P344" s="86"/>
      <c r="Q344" s="86"/>
      <c r="R344" s="86"/>
      <c r="S344" s="86"/>
      <c r="T344" s="86">
        <v>2</v>
      </c>
      <c r="U344" s="86"/>
      <c r="V344" s="86">
        <v>39</v>
      </c>
      <c r="W344" s="86"/>
      <c r="X344" s="86"/>
      <c r="Y344" s="86"/>
      <c r="Z344" s="86">
        <v>1</v>
      </c>
      <c r="AA344" s="86"/>
      <c r="AB344" s="86">
        <v>1</v>
      </c>
    </row>
    <row r="345" spans="1:28" ht="15.75" x14ac:dyDescent="0.25">
      <c r="A345" s="73" t="s">
        <v>564</v>
      </c>
      <c r="B345" s="74" t="s">
        <v>565</v>
      </c>
      <c r="C345" s="117">
        <f t="shared" ref="C345:C408" si="14">F345+H345+J345+L345+N345+P345+R345+T345+V345+X345+Z345+AB345</f>
        <v>81</v>
      </c>
      <c r="D345" s="118">
        <f t="shared" ref="D345:D408" si="15">E345+G345+I345+K345+M345+O345+Q345+S345+U345+W345+Y345+AA345</f>
        <v>2</v>
      </c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>
        <v>79</v>
      </c>
      <c r="W345" s="86">
        <v>2</v>
      </c>
      <c r="X345" s="86">
        <v>1</v>
      </c>
      <c r="Y345" s="86"/>
      <c r="Z345" s="86">
        <v>1</v>
      </c>
      <c r="AA345" s="86"/>
      <c r="AB345" s="86"/>
    </row>
    <row r="346" spans="1:28" ht="15.75" x14ac:dyDescent="0.25">
      <c r="A346" s="73" t="s">
        <v>1986</v>
      </c>
      <c r="B346" s="119" t="s">
        <v>1987</v>
      </c>
      <c r="C346" s="117">
        <f t="shared" si="14"/>
        <v>7</v>
      </c>
      <c r="D346" s="118">
        <f t="shared" si="15"/>
        <v>0</v>
      </c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>
        <v>7</v>
      </c>
      <c r="W346" s="86"/>
      <c r="X346" s="86"/>
      <c r="Y346" s="86"/>
      <c r="Z346" s="86"/>
      <c r="AA346" s="86"/>
      <c r="AB346" s="86"/>
    </row>
    <row r="347" spans="1:28" ht="25.5" x14ac:dyDescent="0.25">
      <c r="A347" s="73" t="s">
        <v>1988</v>
      </c>
      <c r="B347" s="74" t="s">
        <v>1989</v>
      </c>
      <c r="C347" s="117">
        <f t="shared" si="14"/>
        <v>16</v>
      </c>
      <c r="D347" s="118">
        <f t="shared" si="15"/>
        <v>0</v>
      </c>
      <c r="E347" s="86"/>
      <c r="F347" s="86"/>
      <c r="G347" s="86"/>
      <c r="H347" s="86"/>
      <c r="I347" s="86"/>
      <c r="J347" s="86"/>
      <c r="K347" s="86"/>
      <c r="L347" s="86"/>
      <c r="M347" s="86"/>
      <c r="N347" s="86">
        <v>2</v>
      </c>
      <c r="O347" s="86"/>
      <c r="P347" s="86"/>
      <c r="Q347" s="86"/>
      <c r="R347" s="86"/>
      <c r="S347" s="86"/>
      <c r="T347" s="86"/>
      <c r="U347" s="86"/>
      <c r="V347" s="86">
        <v>14</v>
      </c>
      <c r="W347" s="86"/>
      <c r="X347" s="86"/>
      <c r="Y347" s="86"/>
      <c r="Z347" s="86"/>
      <c r="AA347" s="86"/>
      <c r="AB347" s="86"/>
    </row>
    <row r="348" spans="1:28" ht="15.75" x14ac:dyDescent="0.25">
      <c r="A348" s="73" t="s">
        <v>566</v>
      </c>
      <c r="B348" s="74" t="s">
        <v>567</v>
      </c>
      <c r="C348" s="117">
        <f t="shared" si="14"/>
        <v>288</v>
      </c>
      <c r="D348" s="118">
        <f t="shared" si="15"/>
        <v>0</v>
      </c>
      <c r="E348" s="86"/>
      <c r="F348" s="86">
        <v>1</v>
      </c>
      <c r="G348" s="86"/>
      <c r="H348" s="86">
        <v>1</v>
      </c>
      <c r="I348" s="86"/>
      <c r="J348" s="86"/>
      <c r="K348" s="86"/>
      <c r="L348" s="86"/>
      <c r="M348" s="86"/>
      <c r="N348" s="86">
        <v>3</v>
      </c>
      <c r="O348" s="86"/>
      <c r="P348" s="86"/>
      <c r="Q348" s="86"/>
      <c r="R348" s="86"/>
      <c r="S348" s="86"/>
      <c r="T348" s="86">
        <v>1</v>
      </c>
      <c r="U348" s="86"/>
      <c r="V348" s="86">
        <v>275</v>
      </c>
      <c r="W348" s="86"/>
      <c r="X348" s="86">
        <v>3</v>
      </c>
      <c r="Y348" s="86"/>
      <c r="Z348" s="86">
        <v>4</v>
      </c>
      <c r="AA348" s="86"/>
      <c r="AB348" s="86"/>
    </row>
    <row r="349" spans="1:28" ht="25.5" x14ac:dyDescent="0.25">
      <c r="A349" s="73" t="s">
        <v>1990</v>
      </c>
      <c r="B349" s="74" t="s">
        <v>1991</v>
      </c>
      <c r="C349" s="117">
        <f t="shared" si="14"/>
        <v>9</v>
      </c>
      <c r="D349" s="118">
        <f t="shared" si="15"/>
        <v>0</v>
      </c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>
        <v>9</v>
      </c>
      <c r="W349" s="86"/>
      <c r="X349" s="86"/>
      <c r="Y349" s="86"/>
      <c r="Z349" s="86"/>
      <c r="AA349" s="86"/>
      <c r="AB349" s="86"/>
    </row>
    <row r="350" spans="1:28" ht="25.5" x14ac:dyDescent="0.25">
      <c r="A350" s="124" t="s">
        <v>1992</v>
      </c>
      <c r="B350" s="59" t="s">
        <v>1534</v>
      </c>
      <c r="C350" s="117">
        <f t="shared" si="14"/>
        <v>4</v>
      </c>
      <c r="D350" s="118">
        <f t="shared" si="15"/>
        <v>0</v>
      </c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>
        <v>4</v>
      </c>
      <c r="W350" s="86"/>
      <c r="X350" s="86"/>
      <c r="Y350" s="86"/>
      <c r="Z350" s="86"/>
      <c r="AA350" s="86"/>
      <c r="AB350" s="86"/>
    </row>
    <row r="351" spans="1:28" ht="25.5" x14ac:dyDescent="0.25">
      <c r="A351" s="124" t="s">
        <v>1993</v>
      </c>
      <c r="B351" s="59" t="s">
        <v>1994</v>
      </c>
      <c r="C351" s="117">
        <f t="shared" si="14"/>
        <v>3</v>
      </c>
      <c r="D351" s="118">
        <f t="shared" si="15"/>
        <v>0</v>
      </c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>
        <v>3</v>
      </c>
      <c r="W351" s="86"/>
      <c r="X351" s="86"/>
      <c r="Y351" s="86"/>
      <c r="Z351" s="86"/>
      <c r="AA351" s="86"/>
      <c r="AB351" s="86"/>
    </row>
    <row r="352" spans="1:28" ht="25.5" x14ac:dyDescent="0.25">
      <c r="A352" s="124" t="s">
        <v>1995</v>
      </c>
      <c r="B352" s="59" t="s">
        <v>1996</v>
      </c>
      <c r="C352" s="117">
        <f t="shared" si="14"/>
        <v>1</v>
      </c>
      <c r="D352" s="118">
        <f t="shared" si="15"/>
        <v>0</v>
      </c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>
        <v>1</v>
      </c>
      <c r="W352" s="86"/>
      <c r="X352" s="86"/>
      <c r="Y352" s="86"/>
      <c r="Z352" s="86"/>
      <c r="AA352" s="86"/>
      <c r="AB352" s="86"/>
    </row>
    <row r="353" spans="1:28" ht="25.5" x14ac:dyDescent="0.25">
      <c r="A353" s="124" t="s">
        <v>1997</v>
      </c>
      <c r="B353" s="59" t="s">
        <v>1998</v>
      </c>
      <c r="C353" s="117">
        <f t="shared" si="14"/>
        <v>3</v>
      </c>
      <c r="D353" s="118">
        <f t="shared" si="15"/>
        <v>0</v>
      </c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>
        <v>3</v>
      </c>
      <c r="W353" s="86"/>
      <c r="X353" s="86"/>
      <c r="Y353" s="86"/>
      <c r="Z353" s="86"/>
      <c r="AA353" s="86"/>
      <c r="AB353" s="86"/>
    </row>
    <row r="354" spans="1:28" ht="25.5" x14ac:dyDescent="0.25">
      <c r="A354" s="73" t="s">
        <v>568</v>
      </c>
      <c r="B354" s="74" t="s">
        <v>569</v>
      </c>
      <c r="C354" s="117">
        <f t="shared" si="14"/>
        <v>7</v>
      </c>
      <c r="D354" s="118">
        <f t="shared" si="15"/>
        <v>0</v>
      </c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>
        <v>6</v>
      </c>
      <c r="W354" s="86"/>
      <c r="X354" s="86">
        <v>1</v>
      </c>
      <c r="Y354" s="86"/>
      <c r="Z354" s="86"/>
      <c r="AA354" s="86"/>
      <c r="AB354" s="86"/>
    </row>
    <row r="355" spans="1:28" ht="15.75" x14ac:dyDescent="0.25">
      <c r="A355" s="73" t="s">
        <v>1999</v>
      </c>
      <c r="B355" s="119" t="s">
        <v>2000</v>
      </c>
      <c r="C355" s="117">
        <f t="shared" si="14"/>
        <v>1</v>
      </c>
      <c r="D355" s="118">
        <f t="shared" si="15"/>
        <v>0</v>
      </c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>
        <v>1</v>
      </c>
      <c r="W355" s="86"/>
      <c r="X355" s="86"/>
      <c r="Y355" s="86"/>
      <c r="Z355" s="86"/>
      <c r="AA355" s="86"/>
      <c r="AB355" s="86"/>
    </row>
    <row r="356" spans="1:28" ht="15.75" x14ac:dyDescent="0.25">
      <c r="A356" s="73" t="s">
        <v>570</v>
      </c>
      <c r="B356" s="74" t="s">
        <v>571</v>
      </c>
      <c r="C356" s="117">
        <f t="shared" si="14"/>
        <v>15</v>
      </c>
      <c r="D356" s="118">
        <f t="shared" si="15"/>
        <v>0</v>
      </c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>
        <v>14</v>
      </c>
      <c r="W356" s="86"/>
      <c r="X356" s="86"/>
      <c r="Y356" s="86"/>
      <c r="Z356" s="86"/>
      <c r="AA356" s="86"/>
      <c r="AB356" s="86">
        <v>1</v>
      </c>
    </row>
    <row r="357" spans="1:28" ht="25.5" x14ac:dyDescent="0.25">
      <c r="A357" s="124" t="s">
        <v>2001</v>
      </c>
      <c r="B357" s="59" t="s">
        <v>2002</v>
      </c>
      <c r="C357" s="117">
        <f t="shared" si="14"/>
        <v>7</v>
      </c>
      <c r="D357" s="118">
        <f t="shared" si="15"/>
        <v>0</v>
      </c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>
        <v>7</v>
      </c>
      <c r="W357" s="86"/>
      <c r="X357" s="86"/>
      <c r="Y357" s="86"/>
      <c r="Z357" s="86"/>
      <c r="AA357" s="86"/>
      <c r="AB357" s="86"/>
    </row>
    <row r="358" spans="1:28" ht="15.75" x14ac:dyDescent="0.25">
      <c r="A358" s="124" t="s">
        <v>2003</v>
      </c>
      <c r="B358" s="59" t="s">
        <v>2004</v>
      </c>
      <c r="C358" s="117">
        <f t="shared" si="14"/>
        <v>1</v>
      </c>
      <c r="D358" s="118">
        <f t="shared" si="15"/>
        <v>0</v>
      </c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>
        <v>1</v>
      </c>
      <c r="W358" s="86"/>
      <c r="X358" s="86"/>
      <c r="Y358" s="86"/>
      <c r="Z358" s="86"/>
      <c r="AA358" s="86"/>
      <c r="AB358" s="86"/>
    </row>
    <row r="359" spans="1:28" ht="25.5" x14ac:dyDescent="0.25">
      <c r="A359" s="124" t="s">
        <v>2005</v>
      </c>
      <c r="B359" s="59" t="s">
        <v>1536</v>
      </c>
      <c r="C359" s="117">
        <f t="shared" si="14"/>
        <v>1</v>
      </c>
      <c r="D359" s="118">
        <f t="shared" si="15"/>
        <v>0</v>
      </c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>
        <v>1</v>
      </c>
      <c r="W359" s="86"/>
      <c r="X359" s="86"/>
      <c r="Y359" s="86"/>
      <c r="Z359" s="86"/>
      <c r="AA359" s="86"/>
      <c r="AB359" s="86"/>
    </row>
    <row r="360" spans="1:28" ht="15.75" x14ac:dyDescent="0.25">
      <c r="A360" s="124" t="s">
        <v>2006</v>
      </c>
      <c r="B360" s="59" t="s">
        <v>1537</v>
      </c>
      <c r="C360" s="117">
        <f t="shared" si="14"/>
        <v>2</v>
      </c>
      <c r="D360" s="118">
        <f t="shared" si="15"/>
        <v>0</v>
      </c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>
        <v>2</v>
      </c>
      <c r="W360" s="86"/>
      <c r="X360" s="86"/>
      <c r="Y360" s="86"/>
      <c r="Z360" s="86"/>
      <c r="AA360" s="86"/>
      <c r="AB360" s="86"/>
    </row>
    <row r="361" spans="1:28" ht="25.5" x14ac:dyDescent="0.25">
      <c r="A361" s="124" t="s">
        <v>2007</v>
      </c>
      <c r="B361" s="59" t="s">
        <v>2008</v>
      </c>
      <c r="C361" s="117">
        <f t="shared" si="14"/>
        <v>1</v>
      </c>
      <c r="D361" s="118">
        <f t="shared" si="15"/>
        <v>0</v>
      </c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>
        <v>1</v>
      </c>
      <c r="W361" s="86"/>
      <c r="X361" s="86"/>
      <c r="Y361" s="86"/>
      <c r="Z361" s="86"/>
      <c r="AA361" s="86"/>
      <c r="AB361" s="86"/>
    </row>
    <row r="362" spans="1:28" ht="15.75" x14ac:dyDescent="0.25">
      <c r="A362" s="124" t="s">
        <v>2009</v>
      </c>
      <c r="B362" s="59" t="s">
        <v>2010</v>
      </c>
      <c r="C362" s="117">
        <f t="shared" si="14"/>
        <v>2</v>
      </c>
      <c r="D362" s="118">
        <f t="shared" si="15"/>
        <v>0</v>
      </c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>
        <v>2</v>
      </c>
      <c r="W362" s="86"/>
      <c r="X362" s="86"/>
      <c r="Y362" s="86"/>
      <c r="Z362" s="86"/>
      <c r="AA362" s="86"/>
      <c r="AB362" s="86"/>
    </row>
    <row r="363" spans="1:28" ht="38.25" x14ac:dyDescent="0.25">
      <c r="A363" s="124" t="s">
        <v>2011</v>
      </c>
      <c r="B363" s="59" t="s">
        <v>2012</v>
      </c>
      <c r="C363" s="117">
        <f t="shared" si="14"/>
        <v>1</v>
      </c>
      <c r="D363" s="118">
        <f t="shared" si="15"/>
        <v>0</v>
      </c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>
        <v>1</v>
      </c>
      <c r="W363" s="86"/>
      <c r="X363" s="86"/>
      <c r="Y363" s="86"/>
      <c r="Z363" s="86"/>
      <c r="AA363" s="86"/>
      <c r="AB363" s="86"/>
    </row>
    <row r="364" spans="1:28" ht="25.5" x14ac:dyDescent="0.25">
      <c r="A364" s="124" t="s">
        <v>2013</v>
      </c>
      <c r="B364" s="59" t="s">
        <v>2014</v>
      </c>
      <c r="C364" s="117">
        <f t="shared" si="14"/>
        <v>4</v>
      </c>
      <c r="D364" s="118">
        <f t="shared" si="15"/>
        <v>0</v>
      </c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>
        <v>4</v>
      </c>
      <c r="W364" s="86"/>
      <c r="X364" s="86"/>
      <c r="Y364" s="86"/>
      <c r="Z364" s="86"/>
      <c r="AA364" s="86"/>
      <c r="AB364" s="86"/>
    </row>
    <row r="365" spans="1:28" ht="25.5" x14ac:dyDescent="0.25">
      <c r="A365" s="124" t="s">
        <v>572</v>
      </c>
      <c r="B365" s="59" t="s">
        <v>573</v>
      </c>
      <c r="C365" s="117">
        <f t="shared" si="14"/>
        <v>2</v>
      </c>
      <c r="D365" s="118">
        <f t="shared" si="15"/>
        <v>0</v>
      </c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>
        <v>2</v>
      </c>
      <c r="W365" s="86"/>
      <c r="X365" s="86"/>
      <c r="Y365" s="86"/>
      <c r="Z365" s="86"/>
      <c r="AA365" s="86"/>
      <c r="AB365" s="86"/>
    </row>
    <row r="366" spans="1:28" ht="15.75" x14ac:dyDescent="0.25">
      <c r="A366" s="73" t="s">
        <v>2015</v>
      </c>
      <c r="B366" s="74" t="s">
        <v>2016</v>
      </c>
      <c r="C366" s="117">
        <f t="shared" si="14"/>
        <v>1</v>
      </c>
      <c r="D366" s="118">
        <f t="shared" si="15"/>
        <v>2</v>
      </c>
      <c r="E366" s="86"/>
      <c r="F366" s="86"/>
      <c r="G366" s="86"/>
      <c r="H366" s="86"/>
      <c r="I366" s="86"/>
      <c r="J366" s="86"/>
      <c r="K366" s="86"/>
      <c r="L366" s="86"/>
      <c r="M366" s="86">
        <v>2</v>
      </c>
      <c r="N366" s="86"/>
      <c r="O366" s="86"/>
      <c r="P366" s="86"/>
      <c r="Q366" s="86"/>
      <c r="R366" s="86"/>
      <c r="S366" s="86"/>
      <c r="T366" s="86"/>
      <c r="U366" s="86"/>
      <c r="V366" s="86">
        <v>1</v>
      </c>
      <c r="W366" s="86"/>
      <c r="X366" s="86"/>
      <c r="Y366" s="86"/>
      <c r="Z366" s="86"/>
      <c r="AA366" s="86"/>
      <c r="AB366" s="86"/>
    </row>
    <row r="367" spans="1:28" ht="25.5" x14ac:dyDescent="0.25">
      <c r="A367" s="73" t="s">
        <v>2017</v>
      </c>
      <c r="B367" s="119" t="s">
        <v>2018</v>
      </c>
      <c r="C367" s="117">
        <f t="shared" si="14"/>
        <v>1</v>
      </c>
      <c r="D367" s="118">
        <f t="shared" si="15"/>
        <v>0</v>
      </c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>
        <v>1</v>
      </c>
      <c r="W367" s="86"/>
      <c r="X367" s="86"/>
      <c r="Y367" s="86"/>
      <c r="Z367" s="86"/>
      <c r="AA367" s="86"/>
      <c r="AB367" s="86"/>
    </row>
    <row r="368" spans="1:28" ht="25.5" x14ac:dyDescent="0.25">
      <c r="A368" s="73" t="s">
        <v>1219</v>
      </c>
      <c r="B368" s="74" t="s">
        <v>2019</v>
      </c>
      <c r="C368" s="117">
        <f t="shared" si="14"/>
        <v>7</v>
      </c>
      <c r="D368" s="118">
        <f t="shared" si="15"/>
        <v>0</v>
      </c>
      <c r="E368" s="86"/>
      <c r="F368" s="86"/>
      <c r="G368" s="86"/>
      <c r="H368" s="86"/>
      <c r="I368" s="86"/>
      <c r="J368" s="86">
        <v>1</v>
      </c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>
        <v>5</v>
      </c>
      <c r="W368" s="86"/>
      <c r="X368" s="86"/>
      <c r="Y368" s="86"/>
      <c r="Z368" s="86">
        <v>1</v>
      </c>
      <c r="AA368" s="86"/>
      <c r="AB368" s="86"/>
    </row>
    <row r="369" spans="1:28" ht="15.75" x14ac:dyDescent="0.25">
      <c r="A369" s="73" t="s">
        <v>2020</v>
      </c>
      <c r="B369" s="119" t="s">
        <v>2021</v>
      </c>
      <c r="C369" s="117">
        <f t="shared" si="14"/>
        <v>1</v>
      </c>
      <c r="D369" s="118">
        <f t="shared" si="15"/>
        <v>0</v>
      </c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>
        <v>1</v>
      </c>
      <c r="W369" s="86"/>
      <c r="X369" s="86"/>
      <c r="Y369" s="86"/>
      <c r="Z369" s="86"/>
      <c r="AA369" s="86"/>
      <c r="AB369" s="86"/>
    </row>
    <row r="370" spans="1:28" ht="15.75" x14ac:dyDescent="0.25">
      <c r="A370" s="73" t="s">
        <v>2022</v>
      </c>
      <c r="B370" s="74" t="s">
        <v>2023</v>
      </c>
      <c r="C370" s="117">
        <f t="shared" si="14"/>
        <v>10</v>
      </c>
      <c r="D370" s="118">
        <f t="shared" si="15"/>
        <v>1</v>
      </c>
      <c r="E370" s="86"/>
      <c r="F370" s="86"/>
      <c r="G370" s="86"/>
      <c r="H370" s="86"/>
      <c r="I370" s="86"/>
      <c r="J370" s="86"/>
      <c r="K370" s="86"/>
      <c r="L370" s="86"/>
      <c r="M370" s="86">
        <v>1</v>
      </c>
      <c r="N370" s="86"/>
      <c r="O370" s="86"/>
      <c r="P370" s="86"/>
      <c r="Q370" s="86"/>
      <c r="R370" s="86"/>
      <c r="S370" s="86"/>
      <c r="T370" s="86"/>
      <c r="U370" s="86"/>
      <c r="V370" s="86">
        <v>10</v>
      </c>
      <c r="W370" s="86"/>
      <c r="X370" s="86"/>
      <c r="Y370" s="86"/>
      <c r="Z370" s="86"/>
      <c r="AA370" s="86"/>
      <c r="AB370" s="86"/>
    </row>
    <row r="371" spans="1:28" ht="25.5" x14ac:dyDescent="0.25">
      <c r="A371" s="124" t="s">
        <v>1221</v>
      </c>
      <c r="B371" s="59" t="s">
        <v>2024</v>
      </c>
      <c r="C371" s="117">
        <f t="shared" si="14"/>
        <v>1</v>
      </c>
      <c r="D371" s="118">
        <f t="shared" si="15"/>
        <v>0</v>
      </c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>
        <v>1</v>
      </c>
      <c r="W371" s="86"/>
      <c r="X371" s="86"/>
      <c r="Y371" s="86"/>
      <c r="Z371" s="86"/>
      <c r="AA371" s="86"/>
      <c r="AB371" s="86"/>
    </row>
    <row r="372" spans="1:28" ht="25.5" x14ac:dyDescent="0.25">
      <c r="A372" s="124" t="s">
        <v>2025</v>
      </c>
      <c r="B372" s="59" t="s">
        <v>2026</v>
      </c>
      <c r="C372" s="117">
        <f t="shared" si="14"/>
        <v>3</v>
      </c>
      <c r="D372" s="118">
        <f t="shared" si="15"/>
        <v>0</v>
      </c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>
        <v>3</v>
      </c>
      <c r="W372" s="86"/>
      <c r="X372" s="86"/>
      <c r="Y372" s="86"/>
      <c r="Z372" s="86"/>
      <c r="AA372" s="86"/>
      <c r="AB372" s="86"/>
    </row>
    <row r="373" spans="1:28" ht="25.5" x14ac:dyDescent="0.25">
      <c r="A373" s="124" t="s">
        <v>2027</v>
      </c>
      <c r="B373" s="59" t="s">
        <v>2028</v>
      </c>
      <c r="C373" s="117">
        <f t="shared" si="14"/>
        <v>1</v>
      </c>
      <c r="D373" s="118">
        <f t="shared" si="15"/>
        <v>0</v>
      </c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>
        <v>1</v>
      </c>
      <c r="W373" s="86"/>
      <c r="X373" s="86"/>
      <c r="Y373" s="86"/>
      <c r="Z373" s="86"/>
      <c r="AA373" s="86"/>
      <c r="AB373" s="86"/>
    </row>
    <row r="374" spans="1:28" ht="15.75" x14ac:dyDescent="0.25">
      <c r="A374" s="124" t="s">
        <v>2029</v>
      </c>
      <c r="B374" s="59" t="s">
        <v>2030</v>
      </c>
      <c r="C374" s="117">
        <f t="shared" si="14"/>
        <v>1</v>
      </c>
      <c r="D374" s="118">
        <f t="shared" si="15"/>
        <v>0</v>
      </c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>
        <v>1</v>
      </c>
      <c r="W374" s="86"/>
      <c r="X374" s="86"/>
      <c r="Y374" s="86"/>
      <c r="Z374" s="86"/>
      <c r="AA374" s="86"/>
      <c r="AB374" s="86"/>
    </row>
    <row r="375" spans="1:28" ht="25.5" x14ac:dyDescent="0.25">
      <c r="A375" s="124" t="s">
        <v>574</v>
      </c>
      <c r="B375" s="59" t="s">
        <v>575</v>
      </c>
      <c r="C375" s="117">
        <f t="shared" si="14"/>
        <v>1</v>
      </c>
      <c r="D375" s="118">
        <f t="shared" si="15"/>
        <v>0</v>
      </c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>
        <v>1</v>
      </c>
      <c r="W375" s="86"/>
      <c r="X375" s="86"/>
      <c r="Y375" s="86"/>
      <c r="Z375" s="86"/>
      <c r="AA375" s="86"/>
      <c r="AB375" s="86"/>
    </row>
    <row r="376" spans="1:28" ht="25.5" x14ac:dyDescent="0.25">
      <c r="A376" s="73" t="s">
        <v>2031</v>
      </c>
      <c r="B376" s="74" t="s">
        <v>2032</v>
      </c>
      <c r="C376" s="117">
        <f t="shared" si="14"/>
        <v>3</v>
      </c>
      <c r="D376" s="118">
        <f t="shared" si="15"/>
        <v>0</v>
      </c>
      <c r="E376" s="86"/>
      <c r="F376" s="86"/>
      <c r="G376" s="86"/>
      <c r="H376" s="86"/>
      <c r="I376" s="86"/>
      <c r="J376" s="86"/>
      <c r="K376" s="86"/>
      <c r="L376" s="86"/>
      <c r="M376" s="86"/>
      <c r="N376" s="86">
        <v>1</v>
      </c>
      <c r="O376" s="86"/>
      <c r="P376" s="86"/>
      <c r="Q376" s="86"/>
      <c r="R376" s="86"/>
      <c r="S376" s="86"/>
      <c r="T376" s="86"/>
      <c r="U376" s="86"/>
      <c r="V376" s="86">
        <v>2</v>
      </c>
      <c r="W376" s="86"/>
      <c r="X376" s="86"/>
      <c r="Y376" s="86"/>
      <c r="Z376" s="86"/>
      <c r="AA376" s="86"/>
      <c r="AB376" s="86"/>
    </row>
    <row r="377" spans="1:28" ht="25.5" x14ac:dyDescent="0.25">
      <c r="A377" s="124" t="s">
        <v>2033</v>
      </c>
      <c r="B377" s="59" t="s">
        <v>2034</v>
      </c>
      <c r="C377" s="117">
        <f t="shared" si="14"/>
        <v>3</v>
      </c>
      <c r="D377" s="118">
        <f t="shared" si="15"/>
        <v>0</v>
      </c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>
        <v>3</v>
      </c>
      <c r="W377" s="86"/>
      <c r="X377" s="86"/>
      <c r="Y377" s="86"/>
      <c r="Z377" s="86"/>
      <c r="AA377" s="86"/>
      <c r="AB377" s="86"/>
    </row>
    <row r="378" spans="1:28" ht="15.75" x14ac:dyDescent="0.25">
      <c r="A378" s="124" t="s">
        <v>2035</v>
      </c>
      <c r="B378" s="59" t="s">
        <v>2036</v>
      </c>
      <c r="C378" s="117">
        <f t="shared" si="14"/>
        <v>2</v>
      </c>
      <c r="D378" s="118">
        <f t="shared" si="15"/>
        <v>0</v>
      </c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>
        <v>2</v>
      </c>
      <c r="W378" s="86"/>
      <c r="X378" s="86"/>
      <c r="Y378" s="86"/>
      <c r="Z378" s="86"/>
      <c r="AA378" s="86"/>
      <c r="AB378" s="86"/>
    </row>
    <row r="379" spans="1:28" ht="25.5" x14ac:dyDescent="0.25">
      <c r="A379" s="124" t="s">
        <v>576</v>
      </c>
      <c r="B379" s="59" t="s">
        <v>577</v>
      </c>
      <c r="C379" s="117">
        <f t="shared" si="14"/>
        <v>8</v>
      </c>
      <c r="D379" s="118">
        <f t="shared" si="15"/>
        <v>0</v>
      </c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>
        <v>8</v>
      </c>
      <c r="W379" s="86"/>
      <c r="X379" s="86"/>
      <c r="Y379" s="86"/>
      <c r="Z379" s="86"/>
      <c r="AA379" s="86"/>
      <c r="AB379" s="86"/>
    </row>
    <row r="380" spans="1:28" ht="15.75" x14ac:dyDescent="0.25">
      <c r="A380" s="73" t="s">
        <v>578</v>
      </c>
      <c r="B380" s="74" t="s">
        <v>579</v>
      </c>
      <c r="C380" s="117">
        <f t="shared" si="14"/>
        <v>40</v>
      </c>
      <c r="D380" s="118">
        <f t="shared" si="15"/>
        <v>0</v>
      </c>
      <c r="E380" s="86"/>
      <c r="F380" s="86"/>
      <c r="G380" s="86"/>
      <c r="H380" s="86"/>
      <c r="I380" s="86"/>
      <c r="J380" s="86"/>
      <c r="K380" s="86"/>
      <c r="L380" s="86"/>
      <c r="M380" s="86"/>
      <c r="N380" s="86">
        <v>1</v>
      </c>
      <c r="O380" s="86"/>
      <c r="P380" s="86"/>
      <c r="Q380" s="86"/>
      <c r="R380" s="86"/>
      <c r="S380" s="86"/>
      <c r="T380" s="86"/>
      <c r="U380" s="86"/>
      <c r="V380" s="86">
        <v>37</v>
      </c>
      <c r="W380" s="86"/>
      <c r="X380" s="86"/>
      <c r="Y380" s="86"/>
      <c r="Z380" s="86"/>
      <c r="AA380" s="86"/>
      <c r="AB380" s="86">
        <v>2</v>
      </c>
    </row>
    <row r="381" spans="1:28" ht="15.75" x14ac:dyDescent="0.25">
      <c r="A381" s="124" t="s">
        <v>2037</v>
      </c>
      <c r="B381" s="59" t="s">
        <v>2038</v>
      </c>
      <c r="C381" s="117">
        <f t="shared" si="14"/>
        <v>1</v>
      </c>
      <c r="D381" s="118">
        <f t="shared" si="15"/>
        <v>0</v>
      </c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>
        <v>1</v>
      </c>
      <c r="W381" s="86"/>
      <c r="X381" s="86"/>
      <c r="Y381" s="86"/>
      <c r="Z381" s="86"/>
      <c r="AA381" s="86"/>
      <c r="AB381" s="86"/>
    </row>
    <row r="382" spans="1:28" ht="15.75" x14ac:dyDescent="0.25">
      <c r="A382" s="124" t="s">
        <v>1455</v>
      </c>
      <c r="B382" s="59" t="s">
        <v>1456</v>
      </c>
      <c r="C382" s="117">
        <f t="shared" si="14"/>
        <v>1</v>
      </c>
      <c r="D382" s="118">
        <f t="shared" si="15"/>
        <v>0</v>
      </c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>
        <v>1</v>
      </c>
      <c r="W382" s="86"/>
      <c r="X382" s="86"/>
      <c r="Y382" s="86"/>
      <c r="Z382" s="86"/>
      <c r="AA382" s="86"/>
      <c r="AB382" s="86"/>
    </row>
    <row r="383" spans="1:28" ht="25.5" x14ac:dyDescent="0.25">
      <c r="A383" s="73" t="s">
        <v>2039</v>
      </c>
      <c r="B383" s="74" t="s">
        <v>1538</v>
      </c>
      <c r="C383" s="117">
        <f t="shared" si="14"/>
        <v>5</v>
      </c>
      <c r="D383" s="118">
        <f t="shared" si="15"/>
        <v>1</v>
      </c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>
        <v>5</v>
      </c>
      <c r="W383" s="86">
        <v>1</v>
      </c>
      <c r="X383" s="86"/>
      <c r="Y383" s="86"/>
      <c r="Z383" s="86"/>
      <c r="AA383" s="86"/>
      <c r="AB383" s="86"/>
    </row>
    <row r="384" spans="1:28" ht="51" x14ac:dyDescent="0.25">
      <c r="A384" s="124" t="s">
        <v>2040</v>
      </c>
      <c r="B384" s="59" t="s">
        <v>2041</v>
      </c>
      <c r="C384" s="117">
        <f t="shared" si="14"/>
        <v>8</v>
      </c>
      <c r="D384" s="118">
        <f t="shared" si="15"/>
        <v>0</v>
      </c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>
        <v>8</v>
      </c>
      <c r="W384" s="86"/>
      <c r="X384" s="86"/>
      <c r="Y384" s="86"/>
      <c r="Z384" s="86"/>
      <c r="AA384" s="86"/>
      <c r="AB384" s="86"/>
    </row>
    <row r="385" spans="1:28" ht="51" x14ac:dyDescent="0.25">
      <c r="A385" s="124" t="s">
        <v>2042</v>
      </c>
      <c r="B385" s="59" t="s">
        <v>2043</v>
      </c>
      <c r="C385" s="117">
        <f t="shared" si="14"/>
        <v>1</v>
      </c>
      <c r="D385" s="118">
        <f t="shared" si="15"/>
        <v>0</v>
      </c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>
        <v>1</v>
      </c>
      <c r="W385" s="86"/>
      <c r="X385" s="86"/>
      <c r="Y385" s="86"/>
      <c r="Z385" s="86"/>
      <c r="AA385" s="86"/>
      <c r="AB385" s="86"/>
    </row>
    <row r="386" spans="1:28" ht="25.5" x14ac:dyDescent="0.25">
      <c r="A386" s="124" t="s">
        <v>2044</v>
      </c>
      <c r="B386" s="59" t="s">
        <v>2045</v>
      </c>
      <c r="C386" s="117">
        <f t="shared" si="14"/>
        <v>2</v>
      </c>
      <c r="D386" s="118">
        <f t="shared" si="15"/>
        <v>0</v>
      </c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>
        <v>2</v>
      </c>
      <c r="W386" s="86"/>
      <c r="X386" s="86"/>
      <c r="Y386" s="86"/>
      <c r="Z386" s="86"/>
      <c r="AA386" s="86"/>
      <c r="AB386" s="86"/>
    </row>
    <row r="387" spans="1:28" ht="25.5" x14ac:dyDescent="0.25">
      <c r="A387" s="124" t="s">
        <v>2046</v>
      </c>
      <c r="B387" s="59" t="s">
        <v>2047</v>
      </c>
      <c r="C387" s="117">
        <f t="shared" si="14"/>
        <v>2</v>
      </c>
      <c r="D387" s="118">
        <f t="shared" si="15"/>
        <v>0</v>
      </c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>
        <v>2</v>
      </c>
      <c r="W387" s="86"/>
      <c r="X387" s="86"/>
      <c r="Y387" s="86"/>
      <c r="Z387" s="86"/>
      <c r="AA387" s="86"/>
      <c r="AB387" s="86"/>
    </row>
    <row r="388" spans="1:28" ht="25.5" x14ac:dyDescent="0.25">
      <c r="A388" s="124" t="s">
        <v>2048</v>
      </c>
      <c r="B388" s="59" t="s">
        <v>2049</v>
      </c>
      <c r="C388" s="117">
        <f t="shared" si="14"/>
        <v>1</v>
      </c>
      <c r="D388" s="118">
        <f t="shared" si="15"/>
        <v>0</v>
      </c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>
        <v>1</v>
      </c>
      <c r="W388" s="86"/>
      <c r="X388" s="86"/>
      <c r="Y388" s="86"/>
      <c r="Z388" s="86"/>
      <c r="AA388" s="86"/>
      <c r="AB388" s="86"/>
    </row>
    <row r="389" spans="1:28" ht="25.5" x14ac:dyDescent="0.25">
      <c r="A389" s="124" t="s">
        <v>2050</v>
      </c>
      <c r="B389" s="59" t="s">
        <v>2051</v>
      </c>
      <c r="C389" s="117">
        <f t="shared" si="14"/>
        <v>7</v>
      </c>
      <c r="D389" s="118">
        <f t="shared" si="15"/>
        <v>0</v>
      </c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>
        <v>7</v>
      </c>
      <c r="W389" s="86"/>
      <c r="X389" s="86"/>
      <c r="Y389" s="86"/>
      <c r="Z389" s="86"/>
      <c r="AA389" s="86"/>
      <c r="AB389" s="86"/>
    </row>
    <row r="390" spans="1:28" ht="25.5" x14ac:dyDescent="0.25">
      <c r="A390" s="73" t="s">
        <v>1457</v>
      </c>
      <c r="B390" s="74" t="s">
        <v>1458</v>
      </c>
      <c r="C390" s="117">
        <f t="shared" si="14"/>
        <v>10</v>
      </c>
      <c r="D390" s="118">
        <f t="shared" si="15"/>
        <v>1</v>
      </c>
      <c r="E390" s="86"/>
      <c r="F390" s="86"/>
      <c r="G390" s="86"/>
      <c r="H390" s="86"/>
      <c r="I390" s="86"/>
      <c r="J390" s="86"/>
      <c r="K390" s="86"/>
      <c r="L390" s="86"/>
      <c r="M390" s="86"/>
      <c r="N390" s="86">
        <v>1</v>
      </c>
      <c r="O390" s="86"/>
      <c r="P390" s="86"/>
      <c r="Q390" s="86"/>
      <c r="R390" s="86"/>
      <c r="S390" s="86"/>
      <c r="T390" s="86"/>
      <c r="U390" s="86"/>
      <c r="V390" s="86">
        <v>9</v>
      </c>
      <c r="W390" s="86"/>
      <c r="X390" s="86"/>
      <c r="Y390" s="86"/>
      <c r="Z390" s="86"/>
      <c r="AA390" s="86">
        <v>1</v>
      </c>
      <c r="AB390" s="86"/>
    </row>
    <row r="391" spans="1:28" ht="15.75" x14ac:dyDescent="0.25">
      <c r="A391" s="73" t="s">
        <v>2052</v>
      </c>
      <c r="B391" s="74" t="s">
        <v>2053</v>
      </c>
      <c r="C391" s="117">
        <f t="shared" si="14"/>
        <v>5</v>
      </c>
      <c r="D391" s="118">
        <f t="shared" si="15"/>
        <v>1</v>
      </c>
      <c r="E391" s="86"/>
      <c r="F391" s="86"/>
      <c r="G391" s="86"/>
      <c r="H391" s="86"/>
      <c r="I391" s="86">
        <v>1</v>
      </c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>
        <v>5</v>
      </c>
      <c r="W391" s="86"/>
      <c r="X391" s="86"/>
      <c r="Y391" s="86"/>
      <c r="Z391" s="86"/>
      <c r="AA391" s="86"/>
      <c r="AB391" s="86"/>
    </row>
    <row r="392" spans="1:28" ht="25.5" x14ac:dyDescent="0.25">
      <c r="A392" s="73" t="s">
        <v>1459</v>
      </c>
      <c r="B392" s="74" t="s">
        <v>2054</v>
      </c>
      <c r="C392" s="117">
        <f t="shared" si="14"/>
        <v>10</v>
      </c>
      <c r="D392" s="118">
        <f t="shared" si="15"/>
        <v>1</v>
      </c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>
        <v>10</v>
      </c>
      <c r="W392" s="86">
        <v>1</v>
      </c>
      <c r="X392" s="86"/>
      <c r="Y392" s="86"/>
      <c r="Z392" s="86"/>
      <c r="AA392" s="86"/>
      <c r="AB392" s="86"/>
    </row>
    <row r="393" spans="1:28" ht="15.75" x14ac:dyDescent="0.25">
      <c r="A393" s="73" t="s">
        <v>2055</v>
      </c>
      <c r="B393" s="74" t="s">
        <v>2056</v>
      </c>
      <c r="C393" s="117">
        <f t="shared" si="14"/>
        <v>3</v>
      </c>
      <c r="D393" s="118">
        <f t="shared" si="15"/>
        <v>0</v>
      </c>
      <c r="E393" s="86"/>
      <c r="F393" s="86"/>
      <c r="G393" s="86"/>
      <c r="H393" s="86"/>
      <c r="I393" s="86"/>
      <c r="J393" s="86"/>
      <c r="K393" s="86"/>
      <c r="L393" s="86"/>
      <c r="M393" s="86"/>
      <c r="N393" s="86">
        <v>1</v>
      </c>
      <c r="O393" s="86"/>
      <c r="P393" s="86"/>
      <c r="Q393" s="86"/>
      <c r="R393" s="86"/>
      <c r="S393" s="86"/>
      <c r="T393" s="86"/>
      <c r="U393" s="86"/>
      <c r="V393" s="86">
        <v>2</v>
      </c>
      <c r="W393" s="86"/>
      <c r="X393" s="86"/>
      <c r="Y393" s="86"/>
      <c r="Z393" s="86"/>
      <c r="AA393" s="86"/>
      <c r="AB393" s="86"/>
    </row>
    <row r="394" spans="1:28" ht="15.75" x14ac:dyDescent="0.25">
      <c r="A394" s="73" t="s">
        <v>2057</v>
      </c>
      <c r="B394" s="74" t="s">
        <v>2058</v>
      </c>
      <c r="C394" s="117">
        <f t="shared" si="14"/>
        <v>1</v>
      </c>
      <c r="D394" s="118">
        <f t="shared" si="15"/>
        <v>2</v>
      </c>
      <c r="E394" s="86"/>
      <c r="F394" s="86"/>
      <c r="G394" s="86"/>
      <c r="H394" s="86"/>
      <c r="I394" s="86"/>
      <c r="J394" s="86"/>
      <c r="K394" s="86"/>
      <c r="L394" s="86"/>
      <c r="M394" s="86">
        <v>1</v>
      </c>
      <c r="N394" s="86"/>
      <c r="O394" s="86"/>
      <c r="P394" s="86"/>
      <c r="Q394" s="86"/>
      <c r="R394" s="86"/>
      <c r="S394" s="86"/>
      <c r="T394" s="86"/>
      <c r="U394" s="86"/>
      <c r="V394" s="86">
        <v>1</v>
      </c>
      <c r="W394" s="86">
        <v>1</v>
      </c>
      <c r="X394" s="86"/>
      <c r="Y394" s="86"/>
      <c r="Z394" s="86"/>
      <c r="AA394" s="86"/>
      <c r="AB394" s="86"/>
    </row>
    <row r="395" spans="1:28" ht="15.75" x14ac:dyDescent="0.25">
      <c r="A395" s="124" t="s">
        <v>580</v>
      </c>
      <c r="B395" s="59" t="s">
        <v>581</v>
      </c>
      <c r="C395" s="117">
        <f t="shared" si="14"/>
        <v>1</v>
      </c>
      <c r="D395" s="118">
        <f t="shared" si="15"/>
        <v>0</v>
      </c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>
        <v>1</v>
      </c>
      <c r="W395" s="86"/>
      <c r="X395" s="86"/>
      <c r="Y395" s="86"/>
      <c r="Z395" s="86"/>
      <c r="AA395" s="86"/>
      <c r="AB395" s="86"/>
    </row>
    <row r="396" spans="1:28" ht="15.75" x14ac:dyDescent="0.25">
      <c r="A396" s="124" t="s">
        <v>2059</v>
      </c>
      <c r="B396" s="59" t="s">
        <v>2060</v>
      </c>
      <c r="C396" s="117">
        <f t="shared" si="14"/>
        <v>1</v>
      </c>
      <c r="D396" s="118">
        <f t="shared" si="15"/>
        <v>0</v>
      </c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>
        <v>1</v>
      </c>
      <c r="W396" s="86"/>
      <c r="X396" s="86"/>
      <c r="Y396" s="86"/>
      <c r="Z396" s="86"/>
      <c r="AA396" s="86"/>
      <c r="AB396" s="86"/>
    </row>
    <row r="397" spans="1:28" ht="15.75" x14ac:dyDescent="0.25">
      <c r="A397" s="124" t="s">
        <v>2061</v>
      </c>
      <c r="B397" s="59" t="s">
        <v>2062</v>
      </c>
      <c r="C397" s="117">
        <f t="shared" si="14"/>
        <v>5</v>
      </c>
      <c r="D397" s="118">
        <f t="shared" si="15"/>
        <v>0</v>
      </c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>
        <v>5</v>
      </c>
      <c r="W397" s="86"/>
      <c r="X397" s="86"/>
      <c r="Y397" s="86"/>
      <c r="Z397" s="86"/>
      <c r="AA397" s="86"/>
      <c r="AB397" s="86"/>
    </row>
    <row r="398" spans="1:28" ht="25.5" x14ac:dyDescent="0.25">
      <c r="A398" s="73" t="s">
        <v>1461</v>
      </c>
      <c r="B398" s="74" t="s">
        <v>1462</v>
      </c>
      <c r="C398" s="117">
        <f t="shared" si="14"/>
        <v>4</v>
      </c>
      <c r="D398" s="118">
        <f t="shared" si="15"/>
        <v>1</v>
      </c>
      <c r="E398" s="86"/>
      <c r="F398" s="86"/>
      <c r="G398" s="86"/>
      <c r="H398" s="86"/>
      <c r="I398" s="86"/>
      <c r="J398" s="86"/>
      <c r="K398" s="86">
        <v>1</v>
      </c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>
        <v>4</v>
      </c>
      <c r="W398" s="86"/>
      <c r="X398" s="86"/>
      <c r="Y398" s="86"/>
      <c r="Z398" s="86"/>
      <c r="AA398" s="86"/>
      <c r="AB398" s="86"/>
    </row>
    <row r="399" spans="1:28" ht="15.75" x14ac:dyDescent="0.25">
      <c r="A399" s="73" t="s">
        <v>2063</v>
      </c>
      <c r="B399" s="59" t="s">
        <v>2064</v>
      </c>
      <c r="C399" s="117">
        <f t="shared" si="14"/>
        <v>5</v>
      </c>
      <c r="D399" s="118">
        <f t="shared" si="15"/>
        <v>0</v>
      </c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>
        <v>5</v>
      </c>
      <c r="W399" s="86"/>
      <c r="X399" s="86"/>
      <c r="Y399" s="86"/>
      <c r="Z399" s="86"/>
      <c r="AA399" s="86"/>
      <c r="AB399" s="86"/>
    </row>
    <row r="400" spans="1:28" ht="15.75" x14ac:dyDescent="0.25">
      <c r="A400" s="73" t="s">
        <v>1463</v>
      </c>
      <c r="B400" s="59" t="s">
        <v>1464</v>
      </c>
      <c r="C400" s="117">
        <f t="shared" si="14"/>
        <v>3</v>
      </c>
      <c r="D400" s="118">
        <f t="shared" si="15"/>
        <v>0</v>
      </c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>
        <v>3</v>
      </c>
      <c r="W400" s="86"/>
      <c r="X400" s="86"/>
      <c r="Y400" s="86"/>
      <c r="Z400" s="86"/>
      <c r="AA400" s="86"/>
      <c r="AB400" s="86"/>
    </row>
    <row r="401" spans="1:28" ht="15.75" x14ac:dyDescent="0.25">
      <c r="A401" s="73" t="s">
        <v>1465</v>
      </c>
      <c r="B401" s="74" t="s">
        <v>1224</v>
      </c>
      <c r="C401" s="117">
        <f t="shared" si="14"/>
        <v>3</v>
      </c>
      <c r="D401" s="118">
        <f t="shared" si="15"/>
        <v>1</v>
      </c>
      <c r="E401" s="86"/>
      <c r="F401" s="86"/>
      <c r="G401" s="86"/>
      <c r="H401" s="86"/>
      <c r="I401" s="86">
        <v>1</v>
      </c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>
        <v>3</v>
      </c>
      <c r="W401" s="86"/>
      <c r="X401" s="86"/>
      <c r="Y401" s="86"/>
      <c r="Z401" s="86"/>
      <c r="AA401" s="86"/>
      <c r="AB401" s="86"/>
    </row>
    <row r="402" spans="1:28" ht="15.75" x14ac:dyDescent="0.25">
      <c r="A402" s="73" t="s">
        <v>2065</v>
      </c>
      <c r="B402" s="74" t="s">
        <v>1535</v>
      </c>
      <c r="C402" s="117">
        <f t="shared" si="14"/>
        <v>27</v>
      </c>
      <c r="D402" s="118">
        <f t="shared" si="15"/>
        <v>1</v>
      </c>
      <c r="E402" s="86"/>
      <c r="F402" s="86"/>
      <c r="G402" s="86"/>
      <c r="H402" s="86"/>
      <c r="I402" s="86"/>
      <c r="J402" s="86"/>
      <c r="K402" s="86"/>
      <c r="L402" s="86"/>
      <c r="M402" s="86">
        <v>1</v>
      </c>
      <c r="N402" s="86">
        <v>2</v>
      </c>
      <c r="O402" s="86"/>
      <c r="P402" s="86"/>
      <c r="Q402" s="86"/>
      <c r="R402" s="86"/>
      <c r="S402" s="86"/>
      <c r="T402" s="86"/>
      <c r="U402" s="86"/>
      <c r="V402" s="86">
        <v>25</v>
      </c>
      <c r="W402" s="86"/>
      <c r="X402" s="86"/>
      <c r="Y402" s="86"/>
      <c r="Z402" s="86"/>
      <c r="AA402" s="86"/>
      <c r="AB402" s="86"/>
    </row>
    <row r="403" spans="1:28" ht="15.75" x14ac:dyDescent="0.25">
      <c r="A403" s="73" t="s">
        <v>1466</v>
      </c>
      <c r="B403" s="74" t="s">
        <v>1226</v>
      </c>
      <c r="C403" s="117">
        <f t="shared" si="14"/>
        <v>39</v>
      </c>
      <c r="D403" s="118">
        <f t="shared" si="15"/>
        <v>3</v>
      </c>
      <c r="E403" s="86"/>
      <c r="F403" s="86"/>
      <c r="G403" s="86"/>
      <c r="H403" s="86"/>
      <c r="I403" s="86"/>
      <c r="J403" s="86"/>
      <c r="K403" s="86"/>
      <c r="L403" s="86"/>
      <c r="M403" s="86">
        <v>2</v>
      </c>
      <c r="N403" s="86">
        <v>1</v>
      </c>
      <c r="O403" s="86"/>
      <c r="P403" s="86"/>
      <c r="Q403" s="86"/>
      <c r="R403" s="86"/>
      <c r="S403" s="86"/>
      <c r="T403" s="86"/>
      <c r="U403" s="86"/>
      <c r="V403" s="86">
        <v>38</v>
      </c>
      <c r="W403" s="86">
        <v>1</v>
      </c>
      <c r="X403" s="86"/>
      <c r="Y403" s="86"/>
      <c r="Z403" s="86"/>
      <c r="AA403" s="86"/>
      <c r="AB403" s="86"/>
    </row>
    <row r="404" spans="1:28" ht="15.75" x14ac:dyDescent="0.25">
      <c r="A404" s="73" t="s">
        <v>582</v>
      </c>
      <c r="B404" s="74" t="s">
        <v>583</v>
      </c>
      <c r="C404" s="117">
        <f t="shared" si="14"/>
        <v>30</v>
      </c>
      <c r="D404" s="118">
        <f t="shared" si="15"/>
        <v>1</v>
      </c>
      <c r="E404" s="86"/>
      <c r="F404" s="86"/>
      <c r="G404" s="86"/>
      <c r="H404" s="86"/>
      <c r="I404" s="86"/>
      <c r="J404" s="86"/>
      <c r="K404" s="86"/>
      <c r="L404" s="86"/>
      <c r="M404" s="86">
        <v>1</v>
      </c>
      <c r="N404" s="86">
        <v>1</v>
      </c>
      <c r="O404" s="86"/>
      <c r="P404" s="86"/>
      <c r="Q404" s="86"/>
      <c r="R404" s="86"/>
      <c r="S404" s="86"/>
      <c r="T404" s="86"/>
      <c r="U404" s="86"/>
      <c r="V404" s="86">
        <v>28</v>
      </c>
      <c r="W404" s="86"/>
      <c r="X404" s="86">
        <v>1</v>
      </c>
      <c r="Y404" s="86"/>
      <c r="Z404" s="86"/>
      <c r="AA404" s="86"/>
      <c r="AB404" s="86"/>
    </row>
    <row r="405" spans="1:28" ht="15.75" x14ac:dyDescent="0.25">
      <c r="A405" s="124" t="s">
        <v>2066</v>
      </c>
      <c r="B405" s="59" t="s">
        <v>2067</v>
      </c>
      <c r="C405" s="117">
        <f t="shared" si="14"/>
        <v>7</v>
      </c>
      <c r="D405" s="118">
        <f t="shared" si="15"/>
        <v>0</v>
      </c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>
        <v>7</v>
      </c>
      <c r="W405" s="86"/>
      <c r="X405" s="86"/>
      <c r="Y405" s="86"/>
      <c r="Z405" s="86"/>
      <c r="AA405" s="86"/>
      <c r="AB405" s="86"/>
    </row>
    <row r="406" spans="1:28" ht="15.75" x14ac:dyDescent="0.25">
      <c r="A406" s="124" t="s">
        <v>2068</v>
      </c>
      <c r="B406" s="59" t="s">
        <v>2069</v>
      </c>
      <c r="C406" s="117">
        <f t="shared" si="14"/>
        <v>4</v>
      </c>
      <c r="D406" s="118">
        <f t="shared" si="15"/>
        <v>0</v>
      </c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>
        <v>4</v>
      </c>
      <c r="W406" s="86"/>
      <c r="X406" s="86"/>
      <c r="Y406" s="86"/>
      <c r="Z406" s="86"/>
      <c r="AA406" s="86"/>
      <c r="AB406" s="86"/>
    </row>
    <row r="407" spans="1:28" ht="15.75" x14ac:dyDescent="0.25">
      <c r="A407" s="124" t="s">
        <v>2070</v>
      </c>
      <c r="B407" s="59" t="s">
        <v>2071</v>
      </c>
      <c r="C407" s="117">
        <f t="shared" si="14"/>
        <v>2</v>
      </c>
      <c r="D407" s="118">
        <f t="shared" si="15"/>
        <v>0</v>
      </c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>
        <v>2</v>
      </c>
      <c r="W407" s="86"/>
      <c r="X407" s="86"/>
      <c r="Y407" s="86"/>
      <c r="Z407" s="86"/>
      <c r="AA407" s="86"/>
      <c r="AB407" s="86"/>
    </row>
    <row r="408" spans="1:28" ht="15.75" x14ac:dyDescent="0.25">
      <c r="A408" s="124" t="s">
        <v>584</v>
      </c>
      <c r="B408" s="59" t="s">
        <v>585</v>
      </c>
      <c r="C408" s="117">
        <f t="shared" si="14"/>
        <v>19</v>
      </c>
      <c r="D408" s="118">
        <f t="shared" si="15"/>
        <v>0</v>
      </c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>
        <v>19</v>
      </c>
      <c r="W408" s="86"/>
      <c r="X408" s="86"/>
      <c r="Y408" s="86"/>
      <c r="Z408" s="86"/>
      <c r="AA408" s="86"/>
      <c r="AB408" s="86"/>
    </row>
    <row r="409" spans="1:28" ht="15.75" x14ac:dyDescent="0.25">
      <c r="A409" s="124" t="s">
        <v>1467</v>
      </c>
      <c r="B409" s="59" t="s">
        <v>1468</v>
      </c>
      <c r="C409" s="117">
        <f t="shared" ref="C409:C472" si="16">F409+H409+J409+L409+N409+P409+R409+T409+V409+X409+Z409+AB409</f>
        <v>17</v>
      </c>
      <c r="D409" s="118">
        <f t="shared" ref="D409:D472" si="17">E409+G409+I409+K409+M409+O409+Q409+S409+U409+W409+Y409+AA409</f>
        <v>0</v>
      </c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>
        <v>17</v>
      </c>
      <c r="W409" s="86"/>
      <c r="X409" s="86"/>
      <c r="Y409" s="86"/>
      <c r="Z409" s="86"/>
      <c r="AA409" s="86"/>
      <c r="AB409" s="86"/>
    </row>
    <row r="410" spans="1:28" ht="15.75" x14ac:dyDescent="0.25">
      <c r="A410" s="124" t="s">
        <v>2072</v>
      </c>
      <c r="B410" s="59" t="s">
        <v>2073</v>
      </c>
      <c r="C410" s="117">
        <f t="shared" si="16"/>
        <v>6</v>
      </c>
      <c r="D410" s="118">
        <f t="shared" si="17"/>
        <v>0</v>
      </c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>
        <v>6</v>
      </c>
      <c r="W410" s="86"/>
      <c r="X410" s="86"/>
      <c r="Y410" s="86"/>
      <c r="Z410" s="86"/>
      <c r="AA410" s="86"/>
      <c r="AB410" s="86"/>
    </row>
    <row r="411" spans="1:28" ht="15.75" x14ac:dyDescent="0.25">
      <c r="A411" s="124" t="s">
        <v>2074</v>
      </c>
      <c r="B411" s="59" t="s">
        <v>2075</v>
      </c>
      <c r="C411" s="117">
        <f t="shared" si="16"/>
        <v>1</v>
      </c>
      <c r="D411" s="118">
        <f t="shared" si="17"/>
        <v>0</v>
      </c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>
        <v>1</v>
      </c>
      <c r="W411" s="86"/>
      <c r="X411" s="86"/>
      <c r="Y411" s="86"/>
      <c r="Z411" s="86"/>
      <c r="AA411" s="86"/>
      <c r="AB411" s="86"/>
    </row>
    <row r="412" spans="1:28" ht="25.5" x14ac:dyDescent="0.25">
      <c r="A412" s="73" t="s">
        <v>586</v>
      </c>
      <c r="B412" s="74" t="s">
        <v>587</v>
      </c>
      <c r="C412" s="117">
        <f t="shared" si="16"/>
        <v>17</v>
      </c>
      <c r="D412" s="118">
        <f t="shared" si="17"/>
        <v>0</v>
      </c>
      <c r="E412" s="86"/>
      <c r="F412" s="86"/>
      <c r="G412" s="86"/>
      <c r="H412" s="86">
        <v>1</v>
      </c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>
        <v>16</v>
      </c>
      <c r="W412" s="86"/>
      <c r="X412" s="86"/>
      <c r="Y412" s="86"/>
      <c r="Z412" s="86"/>
      <c r="AA412" s="86"/>
      <c r="AB412" s="86"/>
    </row>
    <row r="413" spans="1:28" ht="15.75" x14ac:dyDescent="0.25">
      <c r="A413" s="73" t="s">
        <v>2076</v>
      </c>
      <c r="B413" s="74" t="s">
        <v>2077</v>
      </c>
      <c r="C413" s="117">
        <f t="shared" si="16"/>
        <v>0</v>
      </c>
      <c r="D413" s="118">
        <f t="shared" si="17"/>
        <v>1</v>
      </c>
      <c r="E413" s="86"/>
      <c r="F413" s="86"/>
      <c r="G413" s="86"/>
      <c r="H413" s="86"/>
      <c r="I413" s="86"/>
      <c r="J413" s="86"/>
      <c r="K413" s="86"/>
      <c r="L413" s="86"/>
      <c r="M413" s="86">
        <v>1</v>
      </c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</row>
    <row r="414" spans="1:28" ht="15.75" x14ac:dyDescent="0.25">
      <c r="A414" s="73" t="s">
        <v>2078</v>
      </c>
      <c r="B414" s="74" t="s">
        <v>2079</v>
      </c>
      <c r="C414" s="117">
        <f t="shared" si="16"/>
        <v>4</v>
      </c>
      <c r="D414" s="118">
        <f t="shared" si="17"/>
        <v>0</v>
      </c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>
        <v>3</v>
      </c>
      <c r="W414" s="86"/>
      <c r="X414" s="86"/>
      <c r="Y414" s="86"/>
      <c r="Z414" s="86"/>
      <c r="AA414" s="86"/>
      <c r="AB414" s="86">
        <v>1</v>
      </c>
    </row>
    <row r="415" spans="1:28" ht="15.75" x14ac:dyDescent="0.25">
      <c r="A415" s="73" t="s">
        <v>2080</v>
      </c>
      <c r="B415" s="119" t="s">
        <v>2081</v>
      </c>
      <c r="C415" s="117">
        <f t="shared" si="16"/>
        <v>1</v>
      </c>
      <c r="D415" s="118">
        <f t="shared" si="17"/>
        <v>0</v>
      </c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>
        <v>1</v>
      </c>
      <c r="W415" s="86"/>
      <c r="X415" s="86"/>
      <c r="Y415" s="86"/>
      <c r="Z415" s="86"/>
      <c r="AA415" s="86"/>
      <c r="AB415" s="86"/>
    </row>
    <row r="416" spans="1:28" ht="15.75" x14ac:dyDescent="0.25">
      <c r="A416" s="73" t="s">
        <v>2082</v>
      </c>
      <c r="B416" s="74" t="s">
        <v>2083</v>
      </c>
      <c r="C416" s="117">
        <f t="shared" si="16"/>
        <v>2</v>
      </c>
      <c r="D416" s="118">
        <f t="shared" si="17"/>
        <v>3</v>
      </c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>
        <v>1</v>
      </c>
      <c r="T416" s="86"/>
      <c r="U416" s="86"/>
      <c r="V416" s="86">
        <v>2</v>
      </c>
      <c r="W416" s="86">
        <v>2</v>
      </c>
      <c r="X416" s="86"/>
      <c r="Y416" s="86"/>
      <c r="Z416" s="86"/>
      <c r="AA416" s="86"/>
      <c r="AB416" s="86"/>
    </row>
    <row r="417" spans="1:28" ht="25.5" x14ac:dyDescent="0.25">
      <c r="A417" s="124" t="s">
        <v>2084</v>
      </c>
      <c r="B417" s="59" t="s">
        <v>2085</v>
      </c>
      <c r="C417" s="117">
        <f t="shared" si="16"/>
        <v>10</v>
      </c>
      <c r="D417" s="118">
        <f t="shared" si="17"/>
        <v>0</v>
      </c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>
        <v>10</v>
      </c>
      <c r="W417" s="86"/>
      <c r="X417" s="86"/>
      <c r="Y417" s="86"/>
      <c r="Z417" s="86"/>
      <c r="AA417" s="86"/>
      <c r="AB417" s="86"/>
    </row>
    <row r="418" spans="1:28" ht="25.5" x14ac:dyDescent="0.25">
      <c r="A418" s="124" t="s">
        <v>2086</v>
      </c>
      <c r="B418" s="59" t="s">
        <v>2087</v>
      </c>
      <c r="C418" s="117">
        <f t="shared" si="16"/>
        <v>1</v>
      </c>
      <c r="D418" s="118">
        <f t="shared" si="17"/>
        <v>0</v>
      </c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>
        <v>1</v>
      </c>
      <c r="W418" s="86"/>
      <c r="X418" s="86"/>
      <c r="Y418" s="86"/>
      <c r="Z418" s="86"/>
      <c r="AA418" s="86"/>
      <c r="AB418" s="86"/>
    </row>
    <row r="419" spans="1:28" ht="25.5" x14ac:dyDescent="0.25">
      <c r="A419" s="73" t="s">
        <v>2088</v>
      </c>
      <c r="B419" s="74" t="s">
        <v>2089</v>
      </c>
      <c r="C419" s="117">
        <f t="shared" si="16"/>
        <v>0</v>
      </c>
      <c r="D419" s="118">
        <f t="shared" si="17"/>
        <v>1</v>
      </c>
      <c r="E419" s="86"/>
      <c r="F419" s="86"/>
      <c r="G419" s="86"/>
      <c r="H419" s="86"/>
      <c r="I419" s="86"/>
      <c r="J419" s="86"/>
      <c r="K419" s="86"/>
      <c r="L419" s="86"/>
      <c r="M419" s="86">
        <v>1</v>
      </c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</row>
    <row r="420" spans="1:28" ht="15.75" x14ac:dyDescent="0.25">
      <c r="A420" s="73" t="s">
        <v>2090</v>
      </c>
      <c r="B420" s="74" t="s">
        <v>1539</v>
      </c>
      <c r="C420" s="117">
        <f t="shared" si="16"/>
        <v>4</v>
      </c>
      <c r="D420" s="118">
        <f t="shared" si="17"/>
        <v>2</v>
      </c>
      <c r="E420" s="86"/>
      <c r="F420" s="86"/>
      <c r="G420" s="86"/>
      <c r="H420" s="86"/>
      <c r="I420" s="86"/>
      <c r="J420" s="86"/>
      <c r="K420" s="86"/>
      <c r="L420" s="86"/>
      <c r="M420" s="86">
        <v>1</v>
      </c>
      <c r="N420" s="86"/>
      <c r="O420" s="86"/>
      <c r="P420" s="86"/>
      <c r="Q420" s="86"/>
      <c r="R420" s="86"/>
      <c r="S420" s="86"/>
      <c r="T420" s="86"/>
      <c r="U420" s="86"/>
      <c r="V420" s="86">
        <v>4</v>
      </c>
      <c r="W420" s="86">
        <v>1</v>
      </c>
      <c r="X420" s="86"/>
      <c r="Y420" s="86"/>
      <c r="Z420" s="86"/>
      <c r="AA420" s="86"/>
      <c r="AB420" s="86"/>
    </row>
    <row r="421" spans="1:28" ht="15.75" x14ac:dyDescent="0.25">
      <c r="A421" s="73" t="s">
        <v>2091</v>
      </c>
      <c r="B421" s="119" t="s">
        <v>2092</v>
      </c>
      <c r="C421" s="117">
        <f t="shared" si="16"/>
        <v>3</v>
      </c>
      <c r="D421" s="118">
        <f t="shared" si="17"/>
        <v>0</v>
      </c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>
        <v>3</v>
      </c>
      <c r="W421" s="86"/>
      <c r="X421" s="86"/>
      <c r="Y421" s="86"/>
      <c r="Z421" s="86"/>
      <c r="AA421" s="86"/>
      <c r="AB421" s="86"/>
    </row>
    <row r="422" spans="1:28" ht="15.75" x14ac:dyDescent="0.25">
      <c r="A422" s="73" t="s">
        <v>2093</v>
      </c>
      <c r="B422" s="74" t="s">
        <v>1540</v>
      </c>
      <c r="C422" s="117">
        <f t="shared" si="16"/>
        <v>10</v>
      </c>
      <c r="D422" s="118">
        <f t="shared" si="17"/>
        <v>0</v>
      </c>
      <c r="E422" s="86"/>
      <c r="F422" s="86"/>
      <c r="G422" s="86"/>
      <c r="H422" s="86"/>
      <c r="I422" s="86"/>
      <c r="J422" s="86"/>
      <c r="K422" s="86"/>
      <c r="L422" s="86"/>
      <c r="M422" s="86"/>
      <c r="N422" s="86">
        <v>1</v>
      </c>
      <c r="O422" s="86"/>
      <c r="P422" s="86"/>
      <c r="Q422" s="86"/>
      <c r="R422" s="86"/>
      <c r="S422" s="86"/>
      <c r="T422" s="86"/>
      <c r="U422" s="86"/>
      <c r="V422" s="86">
        <v>9</v>
      </c>
      <c r="W422" s="86"/>
      <c r="X422" s="86"/>
      <c r="Y422" s="86"/>
      <c r="Z422" s="86"/>
      <c r="AA422" s="86"/>
      <c r="AB422" s="86"/>
    </row>
    <row r="423" spans="1:28" ht="15.75" x14ac:dyDescent="0.25">
      <c r="A423" s="73" t="s">
        <v>2094</v>
      </c>
      <c r="B423" s="119" t="s">
        <v>2095</v>
      </c>
      <c r="C423" s="117">
        <f t="shared" si="16"/>
        <v>2</v>
      </c>
      <c r="D423" s="118">
        <f t="shared" si="17"/>
        <v>0</v>
      </c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>
        <v>2</v>
      </c>
      <c r="W423" s="86"/>
      <c r="X423" s="86"/>
      <c r="Y423" s="86"/>
      <c r="Z423" s="86"/>
      <c r="AA423" s="86"/>
      <c r="AB423" s="86"/>
    </row>
    <row r="424" spans="1:28" ht="15.75" x14ac:dyDescent="0.25">
      <c r="A424" s="73" t="s">
        <v>2096</v>
      </c>
      <c r="B424" s="74" t="s">
        <v>2097</v>
      </c>
      <c r="C424" s="117">
        <f t="shared" si="16"/>
        <v>12</v>
      </c>
      <c r="D424" s="118">
        <f t="shared" si="17"/>
        <v>0</v>
      </c>
      <c r="E424" s="86"/>
      <c r="F424" s="86"/>
      <c r="G424" s="86"/>
      <c r="H424" s="86"/>
      <c r="I424" s="86"/>
      <c r="J424" s="86"/>
      <c r="K424" s="86"/>
      <c r="L424" s="86"/>
      <c r="M424" s="86"/>
      <c r="N424" s="86">
        <v>1</v>
      </c>
      <c r="O424" s="86"/>
      <c r="P424" s="86"/>
      <c r="Q424" s="86"/>
      <c r="R424" s="86"/>
      <c r="S424" s="86"/>
      <c r="T424" s="86"/>
      <c r="U424" s="86"/>
      <c r="V424" s="86">
        <v>9</v>
      </c>
      <c r="W424" s="86"/>
      <c r="X424" s="86"/>
      <c r="Y424" s="86"/>
      <c r="Z424" s="86">
        <v>1</v>
      </c>
      <c r="AA424" s="86"/>
      <c r="AB424" s="86">
        <v>1</v>
      </c>
    </row>
    <row r="425" spans="1:28" ht="15.75" x14ac:dyDescent="0.25">
      <c r="A425" s="73" t="s">
        <v>2098</v>
      </c>
      <c r="B425" s="74" t="s">
        <v>2099</v>
      </c>
      <c r="C425" s="117">
        <f t="shared" si="16"/>
        <v>5</v>
      </c>
      <c r="D425" s="118">
        <f t="shared" si="17"/>
        <v>0</v>
      </c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>
        <v>4</v>
      </c>
      <c r="W425" s="86"/>
      <c r="X425" s="86">
        <v>1</v>
      </c>
      <c r="Y425" s="86"/>
      <c r="Z425" s="86"/>
      <c r="AA425" s="86"/>
      <c r="AB425" s="86"/>
    </row>
    <row r="426" spans="1:28" ht="15.75" x14ac:dyDescent="0.25">
      <c r="A426" s="73" t="s">
        <v>2100</v>
      </c>
      <c r="B426" s="119" t="s">
        <v>2101</v>
      </c>
      <c r="C426" s="117">
        <f t="shared" si="16"/>
        <v>5</v>
      </c>
      <c r="D426" s="118">
        <f t="shared" si="17"/>
        <v>0</v>
      </c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>
        <v>5</v>
      </c>
      <c r="W426" s="86"/>
      <c r="X426" s="86"/>
      <c r="Y426" s="86"/>
      <c r="Z426" s="86"/>
      <c r="AA426" s="86"/>
      <c r="AB426" s="86"/>
    </row>
    <row r="427" spans="1:28" ht="25.5" x14ac:dyDescent="0.25">
      <c r="A427" s="73" t="s">
        <v>588</v>
      </c>
      <c r="B427" s="74" t="s">
        <v>589</v>
      </c>
      <c r="C427" s="117">
        <f t="shared" si="16"/>
        <v>35</v>
      </c>
      <c r="D427" s="118">
        <f t="shared" si="17"/>
        <v>2</v>
      </c>
      <c r="E427" s="86"/>
      <c r="F427" s="86"/>
      <c r="G427" s="86"/>
      <c r="H427" s="86"/>
      <c r="I427" s="86">
        <v>1</v>
      </c>
      <c r="J427" s="86"/>
      <c r="K427" s="86"/>
      <c r="L427" s="86"/>
      <c r="M427" s="86">
        <v>1</v>
      </c>
      <c r="N427" s="86"/>
      <c r="O427" s="86"/>
      <c r="P427" s="86"/>
      <c r="Q427" s="86"/>
      <c r="R427" s="86"/>
      <c r="S427" s="86"/>
      <c r="T427" s="86"/>
      <c r="U427" s="86"/>
      <c r="V427" s="86">
        <v>35</v>
      </c>
      <c r="W427" s="86"/>
      <c r="X427" s="86"/>
      <c r="Y427" s="86"/>
      <c r="Z427" s="86"/>
      <c r="AA427" s="86"/>
      <c r="AB427" s="86"/>
    </row>
    <row r="428" spans="1:28" ht="25.5" x14ac:dyDescent="0.25">
      <c r="A428" s="73" t="s">
        <v>590</v>
      </c>
      <c r="B428" s="74" t="s">
        <v>591</v>
      </c>
      <c r="C428" s="117">
        <f t="shared" si="16"/>
        <v>106</v>
      </c>
      <c r="D428" s="118">
        <f t="shared" si="17"/>
        <v>1</v>
      </c>
      <c r="E428" s="86"/>
      <c r="F428" s="86"/>
      <c r="G428" s="86"/>
      <c r="H428" s="86"/>
      <c r="I428" s="86"/>
      <c r="J428" s="86"/>
      <c r="K428" s="86"/>
      <c r="L428" s="86"/>
      <c r="M428" s="86">
        <v>1</v>
      </c>
      <c r="N428" s="86">
        <v>1</v>
      </c>
      <c r="O428" s="86"/>
      <c r="P428" s="86">
        <v>1</v>
      </c>
      <c r="Q428" s="86"/>
      <c r="R428" s="86"/>
      <c r="S428" s="86"/>
      <c r="T428" s="86"/>
      <c r="U428" s="86"/>
      <c r="V428" s="86">
        <v>103</v>
      </c>
      <c r="W428" s="86"/>
      <c r="X428" s="86"/>
      <c r="Y428" s="86"/>
      <c r="Z428" s="86"/>
      <c r="AA428" s="86"/>
      <c r="AB428" s="86">
        <v>1</v>
      </c>
    </row>
    <row r="429" spans="1:28" ht="15.75" x14ac:dyDescent="0.25">
      <c r="A429" s="73" t="s">
        <v>592</v>
      </c>
      <c r="B429" s="59" t="s">
        <v>593</v>
      </c>
      <c r="C429" s="117">
        <f t="shared" si="16"/>
        <v>9</v>
      </c>
      <c r="D429" s="118">
        <f t="shared" si="17"/>
        <v>0</v>
      </c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>
        <v>9</v>
      </c>
      <c r="W429" s="86"/>
      <c r="X429" s="86"/>
      <c r="Y429" s="86"/>
      <c r="Z429" s="86"/>
      <c r="AA429" s="86"/>
      <c r="AB429" s="86"/>
    </row>
    <row r="430" spans="1:28" ht="25.5" x14ac:dyDescent="0.25">
      <c r="A430" s="73" t="s">
        <v>2102</v>
      </c>
      <c r="B430" s="59" t="s">
        <v>2103</v>
      </c>
      <c r="C430" s="117">
        <f t="shared" si="16"/>
        <v>1</v>
      </c>
      <c r="D430" s="118">
        <f t="shared" si="17"/>
        <v>0</v>
      </c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>
        <v>1</v>
      </c>
      <c r="W430" s="86"/>
      <c r="X430" s="86"/>
      <c r="Y430" s="86"/>
      <c r="Z430" s="86"/>
      <c r="AA430" s="86"/>
      <c r="AB430" s="86"/>
    </row>
    <row r="431" spans="1:28" ht="15.75" x14ac:dyDescent="0.25">
      <c r="A431" s="73" t="s">
        <v>2104</v>
      </c>
      <c r="B431" s="74" t="s">
        <v>2105</v>
      </c>
      <c r="C431" s="117">
        <f t="shared" si="16"/>
        <v>4</v>
      </c>
      <c r="D431" s="118">
        <f t="shared" si="17"/>
        <v>0</v>
      </c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>
        <v>3</v>
      </c>
      <c r="W431" s="86"/>
      <c r="X431" s="86">
        <v>1</v>
      </c>
      <c r="Y431" s="86"/>
      <c r="Z431" s="86"/>
      <c r="AA431" s="86"/>
      <c r="AB431" s="86"/>
    </row>
    <row r="432" spans="1:28" ht="15.75" x14ac:dyDescent="0.25">
      <c r="A432" s="124" t="s">
        <v>2106</v>
      </c>
      <c r="B432" s="59" t="s">
        <v>2107</v>
      </c>
      <c r="C432" s="117">
        <f t="shared" si="16"/>
        <v>2</v>
      </c>
      <c r="D432" s="118">
        <f t="shared" si="17"/>
        <v>0</v>
      </c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127">
        <v>2</v>
      </c>
      <c r="W432" s="86"/>
      <c r="X432" s="86"/>
      <c r="Y432" s="86"/>
      <c r="Z432" s="86"/>
      <c r="AA432" s="86"/>
      <c r="AB432" s="86"/>
    </row>
    <row r="433" spans="1:28" ht="15.75" x14ac:dyDescent="0.25">
      <c r="A433" s="124" t="s">
        <v>2108</v>
      </c>
      <c r="B433" s="59" t="s">
        <v>2109</v>
      </c>
      <c r="C433" s="117">
        <f t="shared" si="16"/>
        <v>2</v>
      </c>
      <c r="D433" s="118">
        <f t="shared" si="17"/>
        <v>0</v>
      </c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127">
        <v>2</v>
      </c>
      <c r="W433" s="86"/>
      <c r="X433" s="86"/>
      <c r="Y433" s="86"/>
      <c r="Z433" s="86"/>
      <c r="AA433" s="86"/>
      <c r="AB433" s="86"/>
    </row>
    <row r="434" spans="1:28" ht="15.75" x14ac:dyDescent="0.25">
      <c r="A434" s="124" t="s">
        <v>2110</v>
      </c>
      <c r="B434" s="59" t="s">
        <v>2111</v>
      </c>
      <c r="C434" s="117">
        <f t="shared" si="16"/>
        <v>1</v>
      </c>
      <c r="D434" s="118">
        <f t="shared" si="17"/>
        <v>0</v>
      </c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127">
        <v>1</v>
      </c>
      <c r="W434" s="86"/>
      <c r="X434" s="86"/>
      <c r="Y434" s="86"/>
      <c r="Z434" s="86"/>
      <c r="AA434" s="86"/>
      <c r="AB434" s="86"/>
    </row>
    <row r="435" spans="1:28" ht="15.75" x14ac:dyDescent="0.25">
      <c r="A435" s="124" t="s">
        <v>2112</v>
      </c>
      <c r="B435" s="59" t="s">
        <v>2113</v>
      </c>
      <c r="C435" s="117">
        <f t="shared" si="16"/>
        <v>2</v>
      </c>
      <c r="D435" s="118">
        <f t="shared" si="17"/>
        <v>0</v>
      </c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127">
        <v>2</v>
      </c>
      <c r="W435" s="86"/>
      <c r="X435" s="86"/>
      <c r="Y435" s="86"/>
      <c r="Z435" s="86"/>
      <c r="AA435" s="86"/>
      <c r="AB435" s="86"/>
    </row>
    <row r="436" spans="1:28" ht="25.5" x14ac:dyDescent="0.25">
      <c r="A436" s="124" t="s">
        <v>594</v>
      </c>
      <c r="B436" s="59" t="s">
        <v>595</v>
      </c>
      <c r="C436" s="117">
        <f t="shared" si="16"/>
        <v>5</v>
      </c>
      <c r="D436" s="118">
        <f t="shared" si="17"/>
        <v>0</v>
      </c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127">
        <v>5</v>
      </c>
      <c r="W436" s="86"/>
      <c r="X436" s="86"/>
      <c r="Y436" s="86"/>
      <c r="Z436" s="86"/>
      <c r="AA436" s="86"/>
      <c r="AB436" s="86"/>
    </row>
    <row r="437" spans="1:28" ht="25.5" x14ac:dyDescent="0.25">
      <c r="A437" s="124" t="s">
        <v>596</v>
      </c>
      <c r="B437" s="59" t="s">
        <v>597</v>
      </c>
      <c r="C437" s="117">
        <f t="shared" si="16"/>
        <v>20</v>
      </c>
      <c r="D437" s="118">
        <f t="shared" si="17"/>
        <v>0</v>
      </c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127">
        <v>20</v>
      </c>
      <c r="W437" s="86"/>
      <c r="X437" s="86"/>
      <c r="Y437" s="86"/>
      <c r="Z437" s="86"/>
      <c r="AA437" s="86"/>
      <c r="AB437" s="86"/>
    </row>
    <row r="438" spans="1:28" ht="25.5" x14ac:dyDescent="0.25">
      <c r="A438" s="124" t="s">
        <v>598</v>
      </c>
      <c r="B438" s="59" t="s">
        <v>599</v>
      </c>
      <c r="C438" s="117">
        <f t="shared" si="16"/>
        <v>5</v>
      </c>
      <c r="D438" s="118">
        <f t="shared" si="17"/>
        <v>0</v>
      </c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127">
        <v>5</v>
      </c>
      <c r="W438" s="86"/>
      <c r="X438" s="86"/>
      <c r="Y438" s="86"/>
      <c r="Z438" s="86"/>
      <c r="AA438" s="86"/>
      <c r="AB438" s="86"/>
    </row>
    <row r="439" spans="1:28" ht="25.5" x14ac:dyDescent="0.25">
      <c r="A439" s="124" t="s">
        <v>2114</v>
      </c>
      <c r="B439" s="59" t="s">
        <v>2115</v>
      </c>
      <c r="C439" s="117">
        <f t="shared" si="16"/>
        <v>3</v>
      </c>
      <c r="D439" s="118">
        <f t="shared" si="17"/>
        <v>0</v>
      </c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127">
        <v>3</v>
      </c>
      <c r="W439" s="86"/>
      <c r="X439" s="86"/>
      <c r="Y439" s="86"/>
      <c r="Z439" s="86"/>
      <c r="AA439" s="86"/>
      <c r="AB439" s="86"/>
    </row>
    <row r="440" spans="1:28" ht="15.75" x14ac:dyDescent="0.25">
      <c r="A440" s="124" t="s">
        <v>2116</v>
      </c>
      <c r="B440" s="59" t="s">
        <v>2117</v>
      </c>
      <c r="C440" s="117">
        <f t="shared" si="16"/>
        <v>14</v>
      </c>
      <c r="D440" s="118">
        <f t="shared" si="17"/>
        <v>0</v>
      </c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127">
        <v>14</v>
      </c>
      <c r="W440" s="86"/>
      <c r="X440" s="86"/>
      <c r="Y440" s="86"/>
      <c r="Z440" s="86"/>
      <c r="AA440" s="86"/>
      <c r="AB440" s="86"/>
    </row>
    <row r="441" spans="1:28" ht="15.75" x14ac:dyDescent="0.25">
      <c r="A441" s="124" t="s">
        <v>2118</v>
      </c>
      <c r="B441" s="59" t="s">
        <v>2119</v>
      </c>
      <c r="C441" s="117">
        <f t="shared" si="16"/>
        <v>2</v>
      </c>
      <c r="D441" s="118">
        <f t="shared" si="17"/>
        <v>0</v>
      </c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127">
        <v>2</v>
      </c>
      <c r="W441" s="86"/>
      <c r="X441" s="86"/>
      <c r="Y441" s="86"/>
      <c r="Z441" s="86"/>
      <c r="AA441" s="86"/>
      <c r="AB441" s="86"/>
    </row>
    <row r="442" spans="1:28" ht="25.5" x14ac:dyDescent="0.25">
      <c r="A442" s="124" t="s">
        <v>2120</v>
      </c>
      <c r="B442" s="59" t="s">
        <v>2121</v>
      </c>
      <c r="C442" s="117">
        <f t="shared" si="16"/>
        <v>2</v>
      </c>
      <c r="D442" s="118">
        <f t="shared" si="17"/>
        <v>0</v>
      </c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127">
        <v>2</v>
      </c>
      <c r="W442" s="86"/>
      <c r="X442" s="86"/>
      <c r="Y442" s="86"/>
      <c r="Z442" s="86"/>
      <c r="AA442" s="86"/>
      <c r="AB442" s="86"/>
    </row>
    <row r="443" spans="1:28" ht="15.75" x14ac:dyDescent="0.25">
      <c r="A443" s="124" t="s">
        <v>2122</v>
      </c>
      <c r="B443" s="59" t="s">
        <v>2123</v>
      </c>
      <c r="C443" s="117">
        <f t="shared" si="16"/>
        <v>1</v>
      </c>
      <c r="D443" s="118">
        <f t="shared" si="17"/>
        <v>0</v>
      </c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127">
        <v>1</v>
      </c>
      <c r="W443" s="86"/>
      <c r="X443" s="86"/>
      <c r="Y443" s="86"/>
      <c r="Z443" s="86"/>
      <c r="AA443" s="86"/>
      <c r="AB443" s="86"/>
    </row>
    <row r="444" spans="1:28" ht="15.75" x14ac:dyDescent="0.25">
      <c r="A444" s="73" t="s">
        <v>600</v>
      </c>
      <c r="B444" s="74" t="s">
        <v>601</v>
      </c>
      <c r="C444" s="117">
        <f t="shared" si="16"/>
        <v>10</v>
      </c>
      <c r="D444" s="118">
        <f t="shared" si="17"/>
        <v>0</v>
      </c>
      <c r="E444" s="86"/>
      <c r="F444" s="86"/>
      <c r="G444" s="86"/>
      <c r="H444" s="86"/>
      <c r="I444" s="86"/>
      <c r="J444" s="86"/>
      <c r="K444" s="86"/>
      <c r="L444" s="86"/>
      <c r="M444" s="86"/>
      <c r="N444" s="86">
        <v>1</v>
      </c>
      <c r="O444" s="86"/>
      <c r="P444" s="86"/>
      <c r="Q444" s="86"/>
      <c r="R444" s="86"/>
      <c r="S444" s="86"/>
      <c r="T444" s="86"/>
      <c r="U444" s="86"/>
      <c r="V444" s="86">
        <v>9</v>
      </c>
      <c r="W444" s="86"/>
      <c r="X444" s="86"/>
      <c r="Y444" s="86"/>
      <c r="Z444" s="86"/>
      <c r="AA444" s="86"/>
      <c r="AB444" s="86"/>
    </row>
    <row r="445" spans="1:28" ht="15.75" x14ac:dyDescent="0.25">
      <c r="A445" s="124" t="s">
        <v>2124</v>
      </c>
      <c r="B445" s="59" t="s">
        <v>2125</v>
      </c>
      <c r="C445" s="117">
        <f t="shared" si="16"/>
        <v>3</v>
      </c>
      <c r="D445" s="118">
        <f t="shared" si="17"/>
        <v>0</v>
      </c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>
        <v>3</v>
      </c>
      <c r="W445" s="86"/>
      <c r="X445" s="86"/>
      <c r="Y445" s="86"/>
      <c r="Z445" s="86"/>
      <c r="AA445" s="86"/>
      <c r="AB445" s="86"/>
    </row>
    <row r="446" spans="1:28" ht="15.75" x14ac:dyDescent="0.25">
      <c r="A446" s="124" t="s">
        <v>2126</v>
      </c>
      <c r="B446" s="59" t="s">
        <v>2127</v>
      </c>
      <c r="C446" s="117">
        <f t="shared" si="16"/>
        <v>1</v>
      </c>
      <c r="D446" s="118">
        <f t="shared" si="17"/>
        <v>0</v>
      </c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>
        <v>1</v>
      </c>
      <c r="W446" s="86"/>
      <c r="X446" s="86"/>
      <c r="Y446" s="86"/>
      <c r="Z446" s="86"/>
      <c r="AA446" s="86"/>
      <c r="AB446" s="86"/>
    </row>
    <row r="447" spans="1:28" ht="15.75" x14ac:dyDescent="0.25">
      <c r="A447" s="124" t="s">
        <v>2128</v>
      </c>
      <c r="B447" s="59" t="s">
        <v>2129</v>
      </c>
      <c r="C447" s="117">
        <f t="shared" si="16"/>
        <v>2</v>
      </c>
      <c r="D447" s="118">
        <f t="shared" si="17"/>
        <v>0</v>
      </c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>
        <v>2</v>
      </c>
      <c r="W447" s="86"/>
      <c r="X447" s="86"/>
      <c r="Y447" s="86"/>
      <c r="Z447" s="86"/>
      <c r="AA447" s="86"/>
      <c r="AB447" s="86"/>
    </row>
    <row r="448" spans="1:28" ht="15.75" x14ac:dyDescent="0.25">
      <c r="A448" s="73" t="s">
        <v>2130</v>
      </c>
      <c r="B448" s="74" t="s">
        <v>2131</v>
      </c>
      <c r="C448" s="117">
        <f t="shared" si="16"/>
        <v>16</v>
      </c>
      <c r="D448" s="118">
        <f t="shared" si="17"/>
        <v>0</v>
      </c>
      <c r="E448" s="86"/>
      <c r="F448" s="86"/>
      <c r="G448" s="86"/>
      <c r="H448" s="86"/>
      <c r="I448" s="86"/>
      <c r="J448" s="86">
        <v>1</v>
      </c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>
        <v>14</v>
      </c>
      <c r="W448" s="86"/>
      <c r="X448" s="86"/>
      <c r="Y448" s="86"/>
      <c r="Z448" s="86">
        <v>1</v>
      </c>
      <c r="AA448" s="86"/>
      <c r="AB448" s="86"/>
    </row>
    <row r="449" spans="1:28" ht="15.75" x14ac:dyDescent="0.25">
      <c r="A449" s="73" t="s">
        <v>1469</v>
      </c>
      <c r="B449" s="74" t="s">
        <v>1470</v>
      </c>
      <c r="C449" s="117">
        <f t="shared" si="16"/>
        <v>20</v>
      </c>
      <c r="D449" s="118">
        <f t="shared" si="17"/>
        <v>1</v>
      </c>
      <c r="E449" s="86"/>
      <c r="F449" s="86"/>
      <c r="G449" s="86"/>
      <c r="H449" s="86"/>
      <c r="I449" s="86">
        <v>1</v>
      </c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>
        <v>20</v>
      </c>
      <c r="W449" s="86"/>
      <c r="X449" s="86"/>
      <c r="Y449" s="86"/>
      <c r="Z449" s="86"/>
      <c r="AA449" s="86"/>
      <c r="AB449" s="86"/>
    </row>
    <row r="450" spans="1:28" ht="38.25" x14ac:dyDescent="0.25">
      <c r="A450" s="73" t="s">
        <v>2132</v>
      </c>
      <c r="B450" s="119" t="s">
        <v>2133</v>
      </c>
      <c r="C450" s="117">
        <f t="shared" si="16"/>
        <v>3</v>
      </c>
      <c r="D450" s="118">
        <f t="shared" si="17"/>
        <v>0</v>
      </c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>
        <v>3</v>
      </c>
      <c r="W450" s="86"/>
      <c r="X450" s="86"/>
      <c r="Y450" s="86"/>
      <c r="Z450" s="86"/>
      <c r="AA450" s="86"/>
      <c r="AB450" s="86"/>
    </row>
    <row r="451" spans="1:28" ht="15.75" x14ac:dyDescent="0.25">
      <c r="A451" s="73" t="s">
        <v>2134</v>
      </c>
      <c r="B451" s="74" t="s">
        <v>2135</v>
      </c>
      <c r="C451" s="117">
        <f t="shared" si="16"/>
        <v>6</v>
      </c>
      <c r="D451" s="118">
        <f t="shared" si="17"/>
        <v>0</v>
      </c>
      <c r="E451" s="86"/>
      <c r="F451" s="86"/>
      <c r="G451" s="86"/>
      <c r="H451" s="86"/>
      <c r="I451" s="86"/>
      <c r="J451" s="86"/>
      <c r="K451" s="86"/>
      <c r="L451" s="86"/>
      <c r="M451" s="86"/>
      <c r="N451" s="86">
        <v>1</v>
      </c>
      <c r="O451" s="86"/>
      <c r="P451" s="86"/>
      <c r="Q451" s="86"/>
      <c r="R451" s="86"/>
      <c r="S451" s="86"/>
      <c r="T451" s="86"/>
      <c r="U451" s="86"/>
      <c r="V451" s="86">
        <v>5</v>
      </c>
      <c r="W451" s="86"/>
      <c r="X451" s="86"/>
      <c r="Y451" s="86"/>
      <c r="Z451" s="86"/>
      <c r="AA451" s="86"/>
      <c r="AB451" s="86"/>
    </row>
    <row r="452" spans="1:28" ht="15.75" x14ac:dyDescent="0.25">
      <c r="A452" s="124" t="s">
        <v>604</v>
      </c>
      <c r="B452" s="59" t="s">
        <v>605</v>
      </c>
      <c r="C452" s="117">
        <f t="shared" si="16"/>
        <v>1</v>
      </c>
      <c r="D452" s="118">
        <f t="shared" si="17"/>
        <v>0</v>
      </c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>
        <v>1</v>
      </c>
      <c r="W452" s="86"/>
      <c r="X452" s="86"/>
      <c r="Y452" s="86"/>
      <c r="Z452" s="86"/>
      <c r="AA452" s="86"/>
      <c r="AB452" s="86"/>
    </row>
    <row r="453" spans="1:28" ht="15.75" x14ac:dyDescent="0.25">
      <c r="A453" s="124" t="s">
        <v>2136</v>
      </c>
      <c r="B453" s="59" t="s">
        <v>2137</v>
      </c>
      <c r="C453" s="117">
        <f t="shared" si="16"/>
        <v>10</v>
      </c>
      <c r="D453" s="118">
        <f t="shared" si="17"/>
        <v>0</v>
      </c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>
        <v>10</v>
      </c>
      <c r="W453" s="86"/>
      <c r="X453" s="86"/>
      <c r="Y453" s="86"/>
      <c r="Z453" s="86"/>
      <c r="AA453" s="86"/>
      <c r="AB453" s="86"/>
    </row>
    <row r="454" spans="1:28" ht="15.75" x14ac:dyDescent="0.25">
      <c r="A454" s="73" t="s">
        <v>2138</v>
      </c>
      <c r="B454" s="74" t="s">
        <v>2139</v>
      </c>
      <c r="C454" s="117">
        <f t="shared" si="16"/>
        <v>11</v>
      </c>
      <c r="D454" s="118">
        <f t="shared" si="17"/>
        <v>1</v>
      </c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>
        <v>1</v>
      </c>
      <c r="R454" s="86">
        <v>1</v>
      </c>
      <c r="S454" s="86"/>
      <c r="T454" s="86"/>
      <c r="U454" s="86"/>
      <c r="V454" s="86">
        <v>10</v>
      </c>
      <c r="W454" s="86"/>
      <c r="X454" s="86"/>
      <c r="Y454" s="86"/>
      <c r="Z454" s="86"/>
      <c r="AA454" s="86"/>
      <c r="AB454" s="86"/>
    </row>
    <row r="455" spans="1:28" ht="15.75" x14ac:dyDescent="0.25">
      <c r="A455" s="73" t="s">
        <v>2140</v>
      </c>
      <c r="B455" s="74" t="s">
        <v>2141</v>
      </c>
      <c r="C455" s="117">
        <f t="shared" si="16"/>
        <v>3</v>
      </c>
      <c r="D455" s="118">
        <f t="shared" si="17"/>
        <v>1</v>
      </c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>
        <v>1</v>
      </c>
      <c r="R455" s="86">
        <v>1</v>
      </c>
      <c r="S455" s="86"/>
      <c r="T455" s="86"/>
      <c r="U455" s="86"/>
      <c r="V455" s="86">
        <v>2</v>
      </c>
      <c r="W455" s="86"/>
      <c r="X455" s="86"/>
      <c r="Y455" s="86"/>
      <c r="Z455" s="86"/>
      <c r="AA455" s="86"/>
      <c r="AB455" s="86"/>
    </row>
    <row r="456" spans="1:28" ht="15.75" x14ac:dyDescent="0.25">
      <c r="A456" s="73" t="s">
        <v>2142</v>
      </c>
      <c r="B456" s="74" t="s">
        <v>2143</v>
      </c>
      <c r="C456" s="117">
        <f t="shared" si="16"/>
        <v>11</v>
      </c>
      <c r="D456" s="118">
        <f t="shared" si="17"/>
        <v>0</v>
      </c>
      <c r="E456" s="86"/>
      <c r="F456" s="86"/>
      <c r="G456" s="86"/>
      <c r="H456" s="86"/>
      <c r="I456" s="86"/>
      <c r="J456" s="86"/>
      <c r="K456" s="86"/>
      <c r="L456" s="86"/>
      <c r="M456" s="86"/>
      <c r="N456" s="86">
        <v>1</v>
      </c>
      <c r="O456" s="86"/>
      <c r="P456" s="86"/>
      <c r="Q456" s="86"/>
      <c r="R456" s="86"/>
      <c r="S456" s="86"/>
      <c r="T456" s="86"/>
      <c r="U456" s="86"/>
      <c r="V456" s="86">
        <v>10</v>
      </c>
      <c r="W456" s="86"/>
      <c r="X456" s="86"/>
      <c r="Y456" s="86"/>
      <c r="Z456" s="86"/>
      <c r="AA456" s="86"/>
      <c r="AB456" s="86"/>
    </row>
    <row r="457" spans="1:28" ht="15.75" x14ac:dyDescent="0.25">
      <c r="A457" s="124" t="s">
        <v>2144</v>
      </c>
      <c r="B457" s="59" t="s">
        <v>2143</v>
      </c>
      <c r="C457" s="117">
        <f t="shared" si="16"/>
        <v>6</v>
      </c>
      <c r="D457" s="118">
        <f t="shared" si="17"/>
        <v>0</v>
      </c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>
        <v>6</v>
      </c>
      <c r="W457" s="86"/>
      <c r="X457" s="86"/>
      <c r="Y457" s="86"/>
      <c r="Z457" s="86"/>
      <c r="AA457" s="86"/>
      <c r="AB457" s="86"/>
    </row>
    <row r="458" spans="1:28" ht="15.75" x14ac:dyDescent="0.25">
      <c r="A458" s="124" t="s">
        <v>2145</v>
      </c>
      <c r="B458" s="59" t="s">
        <v>2146</v>
      </c>
      <c r="C458" s="117">
        <f t="shared" si="16"/>
        <v>9</v>
      </c>
      <c r="D458" s="118">
        <f t="shared" si="17"/>
        <v>0</v>
      </c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>
        <v>9</v>
      </c>
      <c r="W458" s="86"/>
      <c r="X458" s="86"/>
      <c r="Y458" s="86"/>
      <c r="Z458" s="86"/>
      <c r="AA458" s="86"/>
      <c r="AB458" s="86"/>
    </row>
    <row r="459" spans="1:28" ht="15.75" x14ac:dyDescent="0.25">
      <c r="A459" s="124" t="s">
        <v>2147</v>
      </c>
      <c r="B459" s="59" t="s">
        <v>2148</v>
      </c>
      <c r="C459" s="117">
        <f t="shared" si="16"/>
        <v>1</v>
      </c>
      <c r="D459" s="118">
        <f t="shared" si="17"/>
        <v>0</v>
      </c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>
        <v>1</v>
      </c>
      <c r="W459" s="86"/>
      <c r="X459" s="86"/>
      <c r="Y459" s="86"/>
      <c r="Z459" s="86"/>
      <c r="AA459" s="86"/>
      <c r="AB459" s="86"/>
    </row>
    <row r="460" spans="1:28" ht="15.75" x14ac:dyDescent="0.25">
      <c r="A460" s="124" t="s">
        <v>606</v>
      </c>
      <c r="B460" s="59" t="s">
        <v>607</v>
      </c>
      <c r="C460" s="117">
        <f t="shared" si="16"/>
        <v>6</v>
      </c>
      <c r="D460" s="118">
        <f t="shared" si="17"/>
        <v>0</v>
      </c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>
        <v>6</v>
      </c>
      <c r="W460" s="86"/>
      <c r="X460" s="86"/>
      <c r="Y460" s="86"/>
      <c r="Z460" s="86"/>
      <c r="AA460" s="86"/>
      <c r="AB460" s="86"/>
    </row>
    <row r="461" spans="1:28" ht="15.75" x14ac:dyDescent="0.25">
      <c r="A461" s="124" t="s">
        <v>2149</v>
      </c>
      <c r="B461" s="59" t="s">
        <v>2150</v>
      </c>
      <c r="C461" s="117">
        <f t="shared" si="16"/>
        <v>2</v>
      </c>
      <c r="D461" s="118">
        <f t="shared" si="17"/>
        <v>0</v>
      </c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>
        <v>2</v>
      </c>
      <c r="W461" s="86"/>
      <c r="X461" s="86"/>
      <c r="Y461" s="86"/>
      <c r="Z461" s="86"/>
      <c r="AA461" s="86"/>
      <c r="AB461" s="86"/>
    </row>
    <row r="462" spans="1:28" ht="15.75" x14ac:dyDescent="0.25">
      <c r="A462" s="73" t="s">
        <v>608</v>
      </c>
      <c r="B462" s="74" t="s">
        <v>609</v>
      </c>
      <c r="C462" s="117">
        <f t="shared" si="16"/>
        <v>16</v>
      </c>
      <c r="D462" s="118">
        <f t="shared" si="17"/>
        <v>0</v>
      </c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>
        <v>16</v>
      </c>
      <c r="W462" s="86"/>
      <c r="X462" s="86"/>
      <c r="Y462" s="86"/>
      <c r="Z462" s="86"/>
      <c r="AA462" s="86"/>
      <c r="AB462" s="86"/>
    </row>
    <row r="463" spans="1:28" ht="25.5" x14ac:dyDescent="0.25">
      <c r="A463" s="124" t="s">
        <v>2151</v>
      </c>
      <c r="B463" s="59" t="s">
        <v>2152</v>
      </c>
      <c r="C463" s="117">
        <f t="shared" si="16"/>
        <v>2</v>
      </c>
      <c r="D463" s="118">
        <f t="shared" si="17"/>
        <v>0</v>
      </c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>
        <v>2</v>
      </c>
      <c r="W463" s="86"/>
      <c r="X463" s="86"/>
      <c r="Y463" s="86"/>
      <c r="Z463" s="86"/>
      <c r="AA463" s="86"/>
      <c r="AB463" s="86"/>
    </row>
    <row r="464" spans="1:28" ht="25.5" x14ac:dyDescent="0.25">
      <c r="A464" s="124" t="s">
        <v>2153</v>
      </c>
      <c r="B464" s="59" t="s">
        <v>2154</v>
      </c>
      <c r="C464" s="117">
        <f t="shared" si="16"/>
        <v>7</v>
      </c>
      <c r="D464" s="118">
        <f t="shared" si="17"/>
        <v>1</v>
      </c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>
        <v>7</v>
      </c>
      <c r="W464" s="86">
        <v>1</v>
      </c>
      <c r="X464" s="86"/>
      <c r="Y464" s="86"/>
      <c r="Z464" s="86"/>
      <c r="AA464" s="86"/>
      <c r="AB464" s="86"/>
    </row>
    <row r="465" spans="1:28" ht="15.75" x14ac:dyDescent="0.25">
      <c r="A465" s="124" t="s">
        <v>2155</v>
      </c>
      <c r="B465" s="59" t="s">
        <v>2156</v>
      </c>
      <c r="C465" s="117">
        <f t="shared" si="16"/>
        <v>1</v>
      </c>
      <c r="D465" s="118">
        <f t="shared" si="17"/>
        <v>0</v>
      </c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>
        <v>1</v>
      </c>
      <c r="W465" s="86"/>
      <c r="X465" s="86"/>
      <c r="Y465" s="86"/>
      <c r="Z465" s="86"/>
      <c r="AA465" s="86"/>
      <c r="AB465" s="86"/>
    </row>
    <row r="466" spans="1:28" ht="15.75" x14ac:dyDescent="0.25">
      <c r="A466" s="73" t="s">
        <v>610</v>
      </c>
      <c r="B466" s="74" t="s">
        <v>611</v>
      </c>
      <c r="C466" s="117">
        <f t="shared" si="16"/>
        <v>10</v>
      </c>
      <c r="D466" s="118">
        <f t="shared" si="17"/>
        <v>1</v>
      </c>
      <c r="E466" s="86"/>
      <c r="F466" s="86"/>
      <c r="G466" s="86"/>
      <c r="H466" s="86"/>
      <c r="I466" s="86">
        <v>1</v>
      </c>
      <c r="J466" s="86">
        <v>1</v>
      </c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>
        <v>9</v>
      </c>
      <c r="W466" s="86"/>
      <c r="X466" s="86"/>
      <c r="Y466" s="86"/>
      <c r="Z466" s="86"/>
      <c r="AA466" s="86"/>
      <c r="AB466" s="86"/>
    </row>
    <row r="467" spans="1:28" ht="15.75" x14ac:dyDescent="0.25">
      <c r="A467" s="124" t="s">
        <v>2157</v>
      </c>
      <c r="B467" s="132" t="s">
        <v>1541</v>
      </c>
      <c r="C467" s="117">
        <f t="shared" si="16"/>
        <v>6</v>
      </c>
      <c r="D467" s="118">
        <f t="shared" si="17"/>
        <v>0</v>
      </c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>
        <v>6</v>
      </c>
      <c r="W467" s="86"/>
      <c r="X467" s="86"/>
      <c r="Y467" s="86"/>
      <c r="Z467" s="86"/>
      <c r="AA467" s="86"/>
      <c r="AB467" s="86"/>
    </row>
    <row r="468" spans="1:28" ht="15.75" x14ac:dyDescent="0.25">
      <c r="A468" s="124" t="s">
        <v>2158</v>
      </c>
      <c r="B468" s="132" t="s">
        <v>1542</v>
      </c>
      <c r="C468" s="117">
        <f t="shared" si="16"/>
        <v>2</v>
      </c>
      <c r="D468" s="118">
        <f t="shared" si="17"/>
        <v>0</v>
      </c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>
        <v>2</v>
      </c>
      <c r="W468" s="86"/>
      <c r="X468" s="86"/>
      <c r="Y468" s="86"/>
      <c r="Z468" s="86"/>
      <c r="AA468" s="86"/>
      <c r="AB468" s="86"/>
    </row>
    <row r="469" spans="1:28" ht="15.75" x14ac:dyDescent="0.25">
      <c r="A469" s="124" t="s">
        <v>2159</v>
      </c>
      <c r="B469" s="132" t="s">
        <v>2160</v>
      </c>
      <c r="C469" s="117">
        <f t="shared" si="16"/>
        <v>2</v>
      </c>
      <c r="D469" s="118">
        <f t="shared" si="17"/>
        <v>0</v>
      </c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>
        <v>2</v>
      </c>
      <c r="W469" s="86"/>
      <c r="X469" s="86"/>
      <c r="Y469" s="86"/>
      <c r="Z469" s="86"/>
      <c r="AA469" s="86"/>
      <c r="AB469" s="86"/>
    </row>
    <row r="470" spans="1:28" ht="25.5" x14ac:dyDescent="0.25">
      <c r="A470" s="124" t="s">
        <v>2161</v>
      </c>
      <c r="B470" s="132" t="s">
        <v>2162</v>
      </c>
      <c r="C470" s="117">
        <f t="shared" si="16"/>
        <v>5</v>
      </c>
      <c r="D470" s="118">
        <f t="shared" si="17"/>
        <v>0</v>
      </c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>
        <v>5</v>
      </c>
      <c r="W470" s="86"/>
      <c r="X470" s="86"/>
      <c r="Y470" s="86"/>
      <c r="Z470" s="86"/>
      <c r="AA470" s="86"/>
      <c r="AB470" s="86"/>
    </row>
    <row r="471" spans="1:28" ht="25.5" x14ac:dyDescent="0.25">
      <c r="A471" s="73" t="s">
        <v>612</v>
      </c>
      <c r="B471" s="74" t="s">
        <v>613</v>
      </c>
      <c r="C471" s="117">
        <f t="shared" si="16"/>
        <v>24</v>
      </c>
      <c r="D471" s="118">
        <f t="shared" si="17"/>
        <v>0</v>
      </c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>
        <v>23</v>
      </c>
      <c r="W471" s="86"/>
      <c r="X471" s="86"/>
      <c r="Y471" s="86"/>
      <c r="Z471" s="86"/>
      <c r="AA471" s="86"/>
      <c r="AB471" s="86">
        <v>1</v>
      </c>
    </row>
    <row r="472" spans="1:28" ht="15.75" x14ac:dyDescent="0.25">
      <c r="A472" s="124" t="s">
        <v>2163</v>
      </c>
      <c r="B472" s="59" t="s">
        <v>2164</v>
      </c>
      <c r="C472" s="117">
        <f t="shared" si="16"/>
        <v>1</v>
      </c>
      <c r="D472" s="118">
        <f t="shared" si="17"/>
        <v>0</v>
      </c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>
        <v>1</v>
      </c>
      <c r="W472" s="86"/>
      <c r="X472" s="86"/>
      <c r="Y472" s="86"/>
      <c r="Z472" s="86"/>
      <c r="AA472" s="86"/>
      <c r="AB472" s="86"/>
    </row>
    <row r="473" spans="1:28" ht="25.5" x14ac:dyDescent="0.25">
      <c r="A473" s="124" t="s">
        <v>2165</v>
      </c>
      <c r="B473" s="59" t="s">
        <v>2166</v>
      </c>
      <c r="C473" s="117">
        <f t="shared" ref="C473:C536" si="18">F473+H473+J473+L473+N473+P473+R473+T473+V473+X473+Z473+AB473</f>
        <v>1</v>
      </c>
      <c r="D473" s="118">
        <f t="shared" ref="D473:D536" si="19">E473+G473+I473+K473+M473+O473+Q473+S473+U473+W473+Y473+AA473</f>
        <v>0</v>
      </c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>
        <v>1</v>
      </c>
      <c r="W473" s="86"/>
      <c r="X473" s="86"/>
      <c r="Y473" s="86"/>
      <c r="Z473" s="86"/>
      <c r="AA473" s="86"/>
      <c r="AB473" s="86"/>
    </row>
    <row r="474" spans="1:28" ht="15.75" x14ac:dyDescent="0.25">
      <c r="A474" s="124" t="s">
        <v>2167</v>
      </c>
      <c r="B474" s="59" t="s">
        <v>2168</v>
      </c>
      <c r="C474" s="117">
        <f t="shared" si="18"/>
        <v>3</v>
      </c>
      <c r="D474" s="118">
        <f t="shared" si="19"/>
        <v>0</v>
      </c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>
        <v>3</v>
      </c>
      <c r="W474" s="86"/>
      <c r="X474" s="86"/>
      <c r="Y474" s="86"/>
      <c r="Z474" s="86"/>
      <c r="AA474" s="86"/>
      <c r="AB474" s="86"/>
    </row>
    <row r="475" spans="1:28" ht="25.5" x14ac:dyDescent="0.25">
      <c r="A475" s="73" t="s">
        <v>2169</v>
      </c>
      <c r="B475" s="74" t="s">
        <v>2170</v>
      </c>
      <c r="C475" s="117">
        <f t="shared" si="18"/>
        <v>0</v>
      </c>
      <c r="D475" s="118">
        <f t="shared" si="19"/>
        <v>1</v>
      </c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>
        <v>1</v>
      </c>
      <c r="X475" s="86"/>
      <c r="Y475" s="86"/>
      <c r="Z475" s="86"/>
      <c r="AA475" s="86"/>
      <c r="AB475" s="86"/>
    </row>
    <row r="476" spans="1:28" ht="15.75" x14ac:dyDescent="0.25">
      <c r="A476" s="124" t="s">
        <v>2171</v>
      </c>
      <c r="B476" s="59" t="s">
        <v>2172</v>
      </c>
      <c r="C476" s="117">
        <f t="shared" si="18"/>
        <v>3</v>
      </c>
      <c r="D476" s="118">
        <f t="shared" si="19"/>
        <v>0</v>
      </c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>
        <v>3</v>
      </c>
      <c r="W476" s="86"/>
      <c r="X476" s="86"/>
      <c r="Y476" s="86"/>
      <c r="Z476" s="86"/>
      <c r="AA476" s="86"/>
      <c r="AB476" s="86"/>
    </row>
    <row r="477" spans="1:28" ht="15.75" x14ac:dyDescent="0.25">
      <c r="A477" s="124" t="s">
        <v>2173</v>
      </c>
      <c r="B477" s="59" t="s">
        <v>2174</v>
      </c>
      <c r="C477" s="117">
        <f t="shared" si="18"/>
        <v>2</v>
      </c>
      <c r="D477" s="118">
        <f t="shared" si="19"/>
        <v>0</v>
      </c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>
        <v>2</v>
      </c>
      <c r="W477" s="86"/>
      <c r="X477" s="86"/>
      <c r="Y477" s="86"/>
      <c r="Z477" s="86"/>
      <c r="AA477" s="86"/>
      <c r="AB477" s="86"/>
    </row>
    <row r="478" spans="1:28" ht="25.5" x14ac:dyDescent="0.25">
      <c r="A478" s="124" t="s">
        <v>2175</v>
      </c>
      <c r="B478" s="119" t="s">
        <v>2176</v>
      </c>
      <c r="C478" s="117">
        <f t="shared" si="18"/>
        <v>2</v>
      </c>
      <c r="D478" s="118">
        <f t="shared" si="19"/>
        <v>0</v>
      </c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>
        <v>2</v>
      </c>
      <c r="W478" s="86"/>
      <c r="X478" s="86"/>
      <c r="Y478" s="86"/>
      <c r="Z478" s="86"/>
      <c r="AA478" s="86"/>
      <c r="AB478" s="86"/>
    </row>
    <row r="479" spans="1:28" ht="15.75" x14ac:dyDescent="0.25">
      <c r="A479" s="73" t="s">
        <v>614</v>
      </c>
      <c r="B479" s="74" t="s">
        <v>615</v>
      </c>
      <c r="C479" s="117">
        <f t="shared" si="18"/>
        <v>8</v>
      </c>
      <c r="D479" s="118">
        <f t="shared" si="19"/>
        <v>1</v>
      </c>
      <c r="E479" s="86"/>
      <c r="F479" s="86"/>
      <c r="G479" s="86"/>
      <c r="H479" s="86"/>
      <c r="I479" s="86"/>
      <c r="J479" s="86"/>
      <c r="K479" s="86"/>
      <c r="L479" s="86"/>
      <c r="M479" s="86"/>
      <c r="N479" s="86">
        <v>1</v>
      </c>
      <c r="O479" s="86"/>
      <c r="P479" s="86"/>
      <c r="Q479" s="86"/>
      <c r="R479" s="86"/>
      <c r="S479" s="86"/>
      <c r="T479" s="86"/>
      <c r="U479" s="86"/>
      <c r="V479" s="86">
        <v>7</v>
      </c>
      <c r="W479" s="86">
        <v>1</v>
      </c>
      <c r="X479" s="86"/>
      <c r="Y479" s="86"/>
      <c r="Z479" s="86"/>
      <c r="AA479" s="86"/>
      <c r="AB479" s="86"/>
    </row>
    <row r="480" spans="1:28" ht="15.75" x14ac:dyDescent="0.25">
      <c r="A480" s="73" t="s">
        <v>2177</v>
      </c>
      <c r="B480" s="74" t="s">
        <v>2178</v>
      </c>
      <c r="C480" s="117">
        <f t="shared" si="18"/>
        <v>8</v>
      </c>
      <c r="D480" s="118">
        <f t="shared" si="19"/>
        <v>1</v>
      </c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>
        <v>7</v>
      </c>
      <c r="W480" s="86">
        <v>1</v>
      </c>
      <c r="X480" s="86">
        <v>1</v>
      </c>
      <c r="Y480" s="86"/>
      <c r="Z480" s="86"/>
      <c r="AA480" s="86"/>
      <c r="AB480" s="86"/>
    </row>
    <row r="481" spans="1:28" ht="15.75" x14ac:dyDescent="0.25">
      <c r="A481" s="73" t="s">
        <v>2179</v>
      </c>
      <c r="B481" s="74" t="s">
        <v>2180</v>
      </c>
      <c r="C481" s="117">
        <f t="shared" si="18"/>
        <v>3</v>
      </c>
      <c r="D481" s="118">
        <f t="shared" si="19"/>
        <v>1</v>
      </c>
      <c r="E481" s="86"/>
      <c r="F481" s="86"/>
      <c r="G481" s="86"/>
      <c r="H481" s="86"/>
      <c r="I481" s="86"/>
      <c r="J481" s="86"/>
      <c r="K481" s="86"/>
      <c r="L481" s="86"/>
      <c r="M481" s="86">
        <v>1</v>
      </c>
      <c r="N481" s="86"/>
      <c r="O481" s="86"/>
      <c r="P481" s="86"/>
      <c r="Q481" s="86"/>
      <c r="R481" s="86"/>
      <c r="S481" s="86"/>
      <c r="T481" s="86"/>
      <c r="U481" s="86"/>
      <c r="V481" s="86">
        <v>3</v>
      </c>
      <c r="W481" s="86"/>
      <c r="X481" s="86"/>
      <c r="Y481" s="86"/>
      <c r="Z481" s="86"/>
      <c r="AA481" s="86"/>
      <c r="AB481" s="86"/>
    </row>
    <row r="482" spans="1:28" ht="25.5" x14ac:dyDescent="0.25">
      <c r="A482" s="73" t="s">
        <v>2181</v>
      </c>
      <c r="B482" s="119" t="s">
        <v>2182</v>
      </c>
      <c r="C482" s="117">
        <f t="shared" si="18"/>
        <v>2</v>
      </c>
      <c r="D482" s="118">
        <f t="shared" si="19"/>
        <v>0</v>
      </c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>
        <v>2</v>
      </c>
      <c r="W482" s="86"/>
      <c r="X482" s="86"/>
      <c r="Y482" s="86"/>
      <c r="Z482" s="86"/>
      <c r="AA482" s="86"/>
      <c r="AB482" s="86"/>
    </row>
    <row r="483" spans="1:28" ht="25.5" x14ac:dyDescent="0.25">
      <c r="A483" s="73" t="s">
        <v>2183</v>
      </c>
      <c r="B483" s="74" t="s">
        <v>2184</v>
      </c>
      <c r="C483" s="117">
        <f t="shared" si="18"/>
        <v>8</v>
      </c>
      <c r="D483" s="118">
        <f t="shared" si="19"/>
        <v>1</v>
      </c>
      <c r="E483" s="86"/>
      <c r="F483" s="86"/>
      <c r="G483" s="86"/>
      <c r="H483" s="86"/>
      <c r="I483" s="86"/>
      <c r="J483" s="86"/>
      <c r="K483" s="86"/>
      <c r="L483" s="86"/>
      <c r="M483" s="86">
        <v>1</v>
      </c>
      <c r="N483" s="86"/>
      <c r="O483" s="86"/>
      <c r="P483" s="86"/>
      <c r="Q483" s="86"/>
      <c r="R483" s="86"/>
      <c r="S483" s="86"/>
      <c r="T483" s="86"/>
      <c r="U483" s="86"/>
      <c r="V483" s="86">
        <v>8</v>
      </c>
      <c r="W483" s="86"/>
      <c r="X483" s="86"/>
      <c r="Y483" s="86"/>
      <c r="Z483" s="86"/>
      <c r="AA483" s="86"/>
      <c r="AB483" s="86"/>
    </row>
    <row r="484" spans="1:28" ht="25.5" x14ac:dyDescent="0.25">
      <c r="A484" s="124" t="s">
        <v>2185</v>
      </c>
      <c r="B484" s="59" t="s">
        <v>2186</v>
      </c>
      <c r="C484" s="117">
        <f t="shared" si="18"/>
        <v>1</v>
      </c>
      <c r="D484" s="118">
        <f t="shared" si="19"/>
        <v>0</v>
      </c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>
        <v>1</v>
      </c>
      <c r="W484" s="86"/>
      <c r="X484" s="86"/>
      <c r="Y484" s="86"/>
      <c r="Z484" s="86"/>
      <c r="AA484" s="86"/>
      <c r="AB484" s="86"/>
    </row>
    <row r="485" spans="1:28" ht="25.5" x14ac:dyDescent="0.25">
      <c r="A485" s="124" t="s">
        <v>2187</v>
      </c>
      <c r="B485" s="59" t="s">
        <v>2188</v>
      </c>
      <c r="C485" s="117">
        <f t="shared" si="18"/>
        <v>4</v>
      </c>
      <c r="D485" s="118">
        <f t="shared" si="19"/>
        <v>0</v>
      </c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>
        <v>4</v>
      </c>
      <c r="W485" s="86"/>
      <c r="X485" s="86"/>
      <c r="Y485" s="86"/>
      <c r="Z485" s="86"/>
      <c r="AA485" s="86"/>
      <c r="AB485" s="86"/>
    </row>
    <row r="486" spans="1:28" ht="25.5" x14ac:dyDescent="0.25">
      <c r="A486" s="73" t="s">
        <v>2189</v>
      </c>
      <c r="B486" s="74" t="s">
        <v>2190</v>
      </c>
      <c r="C486" s="117">
        <f t="shared" si="18"/>
        <v>8</v>
      </c>
      <c r="D486" s="118">
        <f t="shared" si="19"/>
        <v>2</v>
      </c>
      <c r="E486" s="86"/>
      <c r="F486" s="86"/>
      <c r="G486" s="86"/>
      <c r="H486" s="86"/>
      <c r="I486" s="86">
        <v>1</v>
      </c>
      <c r="J486" s="86">
        <v>1</v>
      </c>
      <c r="K486" s="86"/>
      <c r="L486" s="86"/>
      <c r="M486" s="86">
        <v>1</v>
      </c>
      <c r="N486" s="86"/>
      <c r="O486" s="86"/>
      <c r="P486" s="86"/>
      <c r="Q486" s="86"/>
      <c r="R486" s="86"/>
      <c r="S486" s="86"/>
      <c r="T486" s="86"/>
      <c r="U486" s="86"/>
      <c r="V486" s="86">
        <v>7</v>
      </c>
      <c r="W486" s="86"/>
      <c r="X486" s="86"/>
      <c r="Y486" s="86"/>
      <c r="Z486" s="86"/>
      <c r="AA486" s="86"/>
      <c r="AB486" s="86"/>
    </row>
    <row r="487" spans="1:28" ht="15.75" x14ac:dyDescent="0.25">
      <c r="A487" s="73" t="s">
        <v>2191</v>
      </c>
      <c r="B487" s="119" t="s">
        <v>2192</v>
      </c>
      <c r="C487" s="117">
        <f t="shared" si="18"/>
        <v>2</v>
      </c>
      <c r="D487" s="118">
        <f t="shared" si="19"/>
        <v>0</v>
      </c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>
        <v>2</v>
      </c>
      <c r="W487" s="86"/>
      <c r="X487" s="86"/>
      <c r="Y487" s="86"/>
      <c r="Z487" s="86"/>
      <c r="AA487" s="86"/>
      <c r="AB487" s="86"/>
    </row>
    <row r="488" spans="1:28" ht="25.5" x14ac:dyDescent="0.25">
      <c r="A488" s="73" t="s">
        <v>616</v>
      </c>
      <c r="B488" s="74" t="s">
        <v>617</v>
      </c>
      <c r="C488" s="117">
        <f t="shared" si="18"/>
        <v>11</v>
      </c>
      <c r="D488" s="118">
        <f t="shared" si="19"/>
        <v>10</v>
      </c>
      <c r="E488" s="86"/>
      <c r="F488" s="86"/>
      <c r="G488" s="86"/>
      <c r="H488" s="86"/>
      <c r="I488" s="86">
        <v>2</v>
      </c>
      <c r="J488" s="86"/>
      <c r="K488" s="86"/>
      <c r="L488" s="86"/>
      <c r="M488" s="86">
        <v>4</v>
      </c>
      <c r="N488" s="86">
        <v>1</v>
      </c>
      <c r="O488" s="86"/>
      <c r="P488" s="86"/>
      <c r="Q488" s="86"/>
      <c r="R488" s="86"/>
      <c r="S488" s="86"/>
      <c r="T488" s="86"/>
      <c r="U488" s="86"/>
      <c r="V488" s="86">
        <v>10</v>
      </c>
      <c r="W488" s="86">
        <v>4</v>
      </c>
      <c r="X488" s="86"/>
      <c r="Y488" s="86"/>
      <c r="Z488" s="86"/>
      <c r="AA488" s="86"/>
      <c r="AB488" s="86"/>
    </row>
    <row r="489" spans="1:28" ht="15.75" x14ac:dyDescent="0.25">
      <c r="A489" s="73" t="s">
        <v>618</v>
      </c>
      <c r="B489" s="74" t="s">
        <v>2193</v>
      </c>
      <c r="C489" s="117">
        <f t="shared" si="18"/>
        <v>11</v>
      </c>
      <c r="D489" s="118">
        <f t="shared" si="19"/>
        <v>2</v>
      </c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>
        <v>11</v>
      </c>
      <c r="W489" s="86">
        <v>1</v>
      </c>
      <c r="X489" s="86"/>
      <c r="Y489" s="86"/>
      <c r="Z489" s="86"/>
      <c r="AA489" s="86">
        <v>1</v>
      </c>
      <c r="AB489" s="86"/>
    </row>
    <row r="490" spans="1:28" ht="15.75" x14ac:dyDescent="0.25">
      <c r="A490" s="73" t="s">
        <v>2194</v>
      </c>
      <c r="B490" s="74" t="s">
        <v>2195</v>
      </c>
      <c r="C490" s="117">
        <f t="shared" si="18"/>
        <v>0</v>
      </c>
      <c r="D490" s="118">
        <f t="shared" si="19"/>
        <v>1</v>
      </c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>
        <v>1</v>
      </c>
      <c r="T490" s="86"/>
      <c r="U490" s="86"/>
      <c r="V490" s="86"/>
      <c r="W490" s="86"/>
      <c r="X490" s="86"/>
      <c r="Y490" s="86"/>
      <c r="Z490" s="86"/>
      <c r="AA490" s="86"/>
      <c r="AB490" s="86"/>
    </row>
    <row r="491" spans="1:28" ht="15.75" x14ac:dyDescent="0.25">
      <c r="A491" s="73" t="s">
        <v>2196</v>
      </c>
      <c r="B491" s="74" t="s">
        <v>2197</v>
      </c>
      <c r="C491" s="117">
        <f t="shared" si="18"/>
        <v>2</v>
      </c>
      <c r="D491" s="118">
        <f t="shared" si="19"/>
        <v>0</v>
      </c>
      <c r="E491" s="75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>
        <v>2</v>
      </c>
      <c r="W491" s="86"/>
      <c r="X491" s="86"/>
      <c r="Y491" s="86"/>
      <c r="Z491" s="86"/>
      <c r="AA491" s="86"/>
      <c r="AB491" s="86"/>
    </row>
    <row r="492" spans="1:28" ht="15.75" x14ac:dyDescent="0.25">
      <c r="A492" s="73" t="s">
        <v>2198</v>
      </c>
      <c r="B492" s="74" t="s">
        <v>2199</v>
      </c>
      <c r="C492" s="117">
        <f t="shared" si="18"/>
        <v>0</v>
      </c>
      <c r="D492" s="118">
        <f t="shared" si="19"/>
        <v>2</v>
      </c>
      <c r="E492" s="75"/>
      <c r="F492" s="86"/>
      <c r="G492" s="86"/>
      <c r="H492" s="86"/>
      <c r="I492" s="86"/>
      <c r="J492" s="86"/>
      <c r="K492" s="86"/>
      <c r="L492" s="86"/>
      <c r="M492" s="86">
        <v>1</v>
      </c>
      <c r="N492" s="86"/>
      <c r="O492" s="86"/>
      <c r="P492" s="86"/>
      <c r="Q492" s="86"/>
      <c r="R492" s="86"/>
      <c r="S492" s="86"/>
      <c r="T492" s="86"/>
      <c r="U492" s="86"/>
      <c r="V492" s="86"/>
      <c r="W492" s="86">
        <v>1</v>
      </c>
      <c r="X492" s="86"/>
      <c r="Y492" s="86"/>
      <c r="Z492" s="86"/>
      <c r="AA492" s="86"/>
      <c r="AB492" s="86"/>
    </row>
    <row r="493" spans="1:28" ht="15.75" x14ac:dyDescent="0.25">
      <c r="A493" s="73" t="s">
        <v>2200</v>
      </c>
      <c r="B493" s="74" t="s">
        <v>2201</v>
      </c>
      <c r="C493" s="117">
        <f t="shared" si="18"/>
        <v>2</v>
      </c>
      <c r="D493" s="118">
        <f t="shared" si="19"/>
        <v>1</v>
      </c>
      <c r="E493" s="75"/>
      <c r="F493" s="86"/>
      <c r="G493" s="86"/>
      <c r="H493" s="86"/>
      <c r="I493" s="86"/>
      <c r="J493" s="86"/>
      <c r="K493" s="86"/>
      <c r="L493" s="86"/>
      <c r="M493" s="86"/>
      <c r="N493" s="86"/>
      <c r="O493" s="86">
        <v>1</v>
      </c>
      <c r="P493" s="86"/>
      <c r="Q493" s="86"/>
      <c r="R493" s="86"/>
      <c r="S493" s="86"/>
      <c r="T493" s="86"/>
      <c r="U493" s="86"/>
      <c r="V493" s="86">
        <v>2</v>
      </c>
      <c r="W493" s="86"/>
      <c r="X493" s="86"/>
      <c r="Y493" s="86"/>
      <c r="Z493" s="86"/>
      <c r="AA493" s="86"/>
      <c r="AB493" s="86"/>
    </row>
    <row r="494" spans="1:28" ht="15.75" x14ac:dyDescent="0.25">
      <c r="A494" s="73" t="s">
        <v>2202</v>
      </c>
      <c r="B494" s="119" t="s">
        <v>2203</v>
      </c>
      <c r="C494" s="117">
        <f t="shared" si="18"/>
        <v>3</v>
      </c>
      <c r="D494" s="118">
        <f t="shared" si="19"/>
        <v>0</v>
      </c>
      <c r="E494" s="75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>
        <v>3</v>
      </c>
      <c r="W494" s="86"/>
      <c r="X494" s="86"/>
      <c r="Y494" s="86"/>
      <c r="Z494" s="86"/>
      <c r="AA494" s="86"/>
      <c r="AB494" s="86"/>
    </row>
    <row r="495" spans="1:28" ht="25.5" x14ac:dyDescent="0.25">
      <c r="A495" s="73" t="s">
        <v>620</v>
      </c>
      <c r="B495" s="74" t="s">
        <v>621</v>
      </c>
      <c r="C495" s="117">
        <f t="shared" si="18"/>
        <v>88</v>
      </c>
      <c r="D495" s="118">
        <f t="shared" si="19"/>
        <v>8</v>
      </c>
      <c r="E495" s="86"/>
      <c r="F495" s="86"/>
      <c r="G495" s="86"/>
      <c r="H495" s="86"/>
      <c r="I495" s="86">
        <v>1</v>
      </c>
      <c r="J495" s="86">
        <v>1</v>
      </c>
      <c r="K495" s="86"/>
      <c r="L495" s="86"/>
      <c r="M495" s="86">
        <v>3</v>
      </c>
      <c r="N495" s="86">
        <v>3</v>
      </c>
      <c r="O495" s="86"/>
      <c r="P495" s="86"/>
      <c r="Q495" s="86"/>
      <c r="R495" s="86"/>
      <c r="S495" s="86"/>
      <c r="T495" s="86"/>
      <c r="U495" s="86"/>
      <c r="V495" s="86">
        <v>84</v>
      </c>
      <c r="W495" s="86">
        <v>3</v>
      </c>
      <c r="X495" s="86"/>
      <c r="Y495" s="86">
        <v>1</v>
      </c>
      <c r="Z495" s="86"/>
      <c r="AA495" s="86"/>
      <c r="AB495" s="86"/>
    </row>
    <row r="496" spans="1:28" ht="15.75" x14ac:dyDescent="0.25">
      <c r="A496" s="73" t="s">
        <v>622</v>
      </c>
      <c r="B496" s="74" t="s">
        <v>2204</v>
      </c>
      <c r="C496" s="117">
        <f t="shared" si="18"/>
        <v>8</v>
      </c>
      <c r="D496" s="118">
        <f t="shared" si="19"/>
        <v>3</v>
      </c>
      <c r="E496" s="86"/>
      <c r="F496" s="86"/>
      <c r="G496" s="86"/>
      <c r="H496" s="86"/>
      <c r="I496" s="86"/>
      <c r="J496" s="86"/>
      <c r="K496" s="86"/>
      <c r="L496" s="86"/>
      <c r="M496" s="86">
        <v>2</v>
      </c>
      <c r="N496" s="86"/>
      <c r="O496" s="86"/>
      <c r="P496" s="86"/>
      <c r="Q496" s="86"/>
      <c r="R496" s="86"/>
      <c r="S496" s="86"/>
      <c r="T496" s="86"/>
      <c r="U496" s="86">
        <v>1</v>
      </c>
      <c r="V496" s="86">
        <v>8</v>
      </c>
      <c r="W496" s="86"/>
      <c r="X496" s="86"/>
      <c r="Y496" s="86"/>
      <c r="Z496" s="86"/>
      <c r="AA496" s="86"/>
      <c r="AB496" s="86"/>
    </row>
    <row r="497" spans="1:28" ht="15.75" x14ac:dyDescent="0.25">
      <c r="A497" s="124" t="s">
        <v>2205</v>
      </c>
      <c r="B497" s="59" t="s">
        <v>2206</v>
      </c>
      <c r="C497" s="117">
        <f t="shared" si="18"/>
        <v>1</v>
      </c>
      <c r="D497" s="118">
        <f t="shared" si="19"/>
        <v>0</v>
      </c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>
        <v>1</v>
      </c>
      <c r="W497" s="86"/>
      <c r="X497" s="86"/>
      <c r="Y497" s="86"/>
      <c r="Z497" s="86"/>
      <c r="AA497" s="86"/>
      <c r="AB497" s="86"/>
    </row>
    <row r="498" spans="1:28" ht="15.75" x14ac:dyDescent="0.25">
      <c r="A498" s="124" t="s">
        <v>624</v>
      </c>
      <c r="B498" s="59" t="s">
        <v>2207</v>
      </c>
      <c r="C498" s="117">
        <f t="shared" si="18"/>
        <v>9</v>
      </c>
      <c r="D498" s="118">
        <f t="shared" si="19"/>
        <v>0</v>
      </c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>
        <v>9</v>
      </c>
      <c r="W498" s="86"/>
      <c r="X498" s="86"/>
      <c r="Y498" s="86"/>
      <c r="Z498" s="86"/>
      <c r="AA498" s="86"/>
      <c r="AB498" s="86"/>
    </row>
    <row r="499" spans="1:28" ht="15.75" x14ac:dyDescent="0.25">
      <c r="A499" s="124" t="s">
        <v>626</v>
      </c>
      <c r="B499" s="59" t="s">
        <v>627</v>
      </c>
      <c r="C499" s="117">
        <f t="shared" si="18"/>
        <v>6</v>
      </c>
      <c r="D499" s="118">
        <f t="shared" si="19"/>
        <v>0</v>
      </c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>
        <v>6</v>
      </c>
      <c r="W499" s="86"/>
      <c r="X499" s="86"/>
      <c r="Y499" s="86"/>
      <c r="Z499" s="86"/>
      <c r="AA499" s="86"/>
      <c r="AB499" s="86"/>
    </row>
    <row r="500" spans="1:28" ht="15.75" x14ac:dyDescent="0.25">
      <c r="A500" s="124" t="s">
        <v>2208</v>
      </c>
      <c r="B500" s="59" t="s">
        <v>2209</v>
      </c>
      <c r="C500" s="117">
        <f t="shared" si="18"/>
        <v>3</v>
      </c>
      <c r="D500" s="118">
        <f t="shared" si="19"/>
        <v>0</v>
      </c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>
        <v>3</v>
      </c>
      <c r="W500" s="86"/>
      <c r="X500" s="86"/>
      <c r="Y500" s="86"/>
      <c r="Z500" s="86"/>
      <c r="AA500" s="86"/>
      <c r="AB500" s="86"/>
    </row>
    <row r="501" spans="1:28" ht="15.75" x14ac:dyDescent="0.25">
      <c r="A501" s="73" t="s">
        <v>2210</v>
      </c>
      <c r="B501" s="74" t="s">
        <v>1543</v>
      </c>
      <c r="C501" s="117">
        <f t="shared" si="18"/>
        <v>40</v>
      </c>
      <c r="D501" s="118">
        <f t="shared" si="19"/>
        <v>7</v>
      </c>
      <c r="E501" s="86"/>
      <c r="F501" s="86"/>
      <c r="G501" s="86">
        <v>1</v>
      </c>
      <c r="H501" s="86"/>
      <c r="I501" s="86"/>
      <c r="J501" s="86"/>
      <c r="K501" s="86"/>
      <c r="L501" s="86"/>
      <c r="M501" s="86">
        <v>3</v>
      </c>
      <c r="N501" s="86">
        <v>1</v>
      </c>
      <c r="O501" s="86"/>
      <c r="P501" s="86"/>
      <c r="Q501" s="86"/>
      <c r="R501" s="86"/>
      <c r="S501" s="86"/>
      <c r="T501" s="86"/>
      <c r="U501" s="86"/>
      <c r="V501" s="86">
        <v>38</v>
      </c>
      <c r="W501" s="86">
        <v>3</v>
      </c>
      <c r="X501" s="86"/>
      <c r="Y501" s="86"/>
      <c r="Z501" s="86">
        <v>1</v>
      </c>
      <c r="AA501" s="86"/>
      <c r="AB501" s="86"/>
    </row>
    <row r="502" spans="1:28" ht="25.5" x14ac:dyDescent="0.25">
      <c r="A502" s="73" t="s">
        <v>628</v>
      </c>
      <c r="B502" s="74" t="s">
        <v>629</v>
      </c>
      <c r="C502" s="117">
        <f t="shared" si="18"/>
        <v>9</v>
      </c>
      <c r="D502" s="118">
        <f t="shared" si="19"/>
        <v>1</v>
      </c>
      <c r="E502" s="86"/>
      <c r="F502" s="86"/>
      <c r="G502" s="86"/>
      <c r="H502" s="86"/>
      <c r="I502" s="86"/>
      <c r="J502" s="86"/>
      <c r="K502" s="86"/>
      <c r="L502" s="86"/>
      <c r="M502" s="86">
        <v>1</v>
      </c>
      <c r="N502" s="86"/>
      <c r="O502" s="86"/>
      <c r="P502" s="86"/>
      <c r="Q502" s="86"/>
      <c r="R502" s="86"/>
      <c r="S502" s="86"/>
      <c r="T502" s="86"/>
      <c r="U502" s="86"/>
      <c r="V502" s="86">
        <v>9</v>
      </c>
      <c r="W502" s="86"/>
      <c r="X502" s="86"/>
      <c r="Y502" s="86"/>
      <c r="Z502" s="86"/>
      <c r="AA502" s="86"/>
      <c r="AB502" s="86"/>
    </row>
    <row r="503" spans="1:28" ht="25.5" x14ac:dyDescent="0.25">
      <c r="A503" s="73" t="s">
        <v>2211</v>
      </c>
      <c r="B503" s="119" t="s">
        <v>2212</v>
      </c>
      <c r="C503" s="117">
        <f t="shared" si="18"/>
        <v>6</v>
      </c>
      <c r="D503" s="118">
        <f t="shared" si="19"/>
        <v>0</v>
      </c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>
        <v>6</v>
      </c>
      <c r="W503" s="86"/>
      <c r="X503" s="86"/>
      <c r="Y503" s="86"/>
      <c r="Z503" s="86"/>
      <c r="AA503" s="86"/>
      <c r="AB503" s="86"/>
    </row>
    <row r="504" spans="1:28" ht="15.75" x14ac:dyDescent="0.25">
      <c r="A504" s="73" t="s">
        <v>2213</v>
      </c>
      <c r="B504" s="74" t="s">
        <v>2214</v>
      </c>
      <c r="C504" s="117">
        <f t="shared" si="18"/>
        <v>2</v>
      </c>
      <c r="D504" s="118">
        <f t="shared" si="19"/>
        <v>0</v>
      </c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>
        <v>2</v>
      </c>
      <c r="W504" s="86"/>
      <c r="X504" s="86"/>
      <c r="Y504" s="86"/>
      <c r="Z504" s="86"/>
      <c r="AA504" s="86"/>
      <c r="AB504" s="86"/>
    </row>
    <row r="505" spans="1:28" ht="15.75" x14ac:dyDescent="0.25">
      <c r="A505" s="124" t="s">
        <v>2215</v>
      </c>
      <c r="B505" s="59" t="s">
        <v>2216</v>
      </c>
      <c r="C505" s="117">
        <f t="shared" si="18"/>
        <v>2</v>
      </c>
      <c r="D505" s="118">
        <f t="shared" si="19"/>
        <v>0</v>
      </c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>
        <v>2</v>
      </c>
      <c r="W505" s="86"/>
      <c r="X505" s="86"/>
      <c r="Y505" s="86"/>
      <c r="Z505" s="86"/>
      <c r="AA505" s="86"/>
      <c r="AB505" s="86"/>
    </row>
    <row r="506" spans="1:28" ht="15.75" x14ac:dyDescent="0.25">
      <c r="A506" s="124" t="s">
        <v>2217</v>
      </c>
      <c r="B506" s="59" t="s">
        <v>1544</v>
      </c>
      <c r="C506" s="117">
        <f t="shared" si="18"/>
        <v>6</v>
      </c>
      <c r="D506" s="118">
        <f t="shared" si="19"/>
        <v>0</v>
      </c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>
        <v>6</v>
      </c>
      <c r="W506" s="86"/>
      <c r="X506" s="86"/>
      <c r="Y506" s="86"/>
      <c r="Z506" s="86"/>
      <c r="AA506" s="86"/>
      <c r="AB506" s="86"/>
    </row>
    <row r="507" spans="1:28" ht="15.75" x14ac:dyDescent="0.25">
      <c r="A507" s="124" t="s">
        <v>2218</v>
      </c>
      <c r="B507" s="59" t="s">
        <v>2219</v>
      </c>
      <c r="C507" s="117">
        <f t="shared" si="18"/>
        <v>1</v>
      </c>
      <c r="D507" s="118">
        <f t="shared" si="19"/>
        <v>0</v>
      </c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>
        <v>1</v>
      </c>
      <c r="W507" s="86"/>
      <c r="X507" s="86"/>
      <c r="Y507" s="86"/>
      <c r="Z507" s="86"/>
      <c r="AA507" s="86"/>
      <c r="AB507" s="86"/>
    </row>
    <row r="508" spans="1:28" ht="15.75" x14ac:dyDescent="0.25">
      <c r="A508" s="124" t="s">
        <v>2220</v>
      </c>
      <c r="B508" s="59" t="s">
        <v>2221</v>
      </c>
      <c r="C508" s="117">
        <f t="shared" si="18"/>
        <v>4</v>
      </c>
      <c r="D508" s="118">
        <f t="shared" si="19"/>
        <v>0</v>
      </c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>
        <v>4</v>
      </c>
      <c r="W508" s="86"/>
      <c r="X508" s="86"/>
      <c r="Y508" s="86"/>
      <c r="Z508" s="86"/>
      <c r="AA508" s="86"/>
      <c r="AB508" s="86"/>
    </row>
    <row r="509" spans="1:28" ht="15.75" x14ac:dyDescent="0.25">
      <c r="A509" s="73" t="s">
        <v>2222</v>
      </c>
      <c r="B509" s="74" t="s">
        <v>2223</v>
      </c>
      <c r="C509" s="117">
        <f t="shared" si="18"/>
        <v>2</v>
      </c>
      <c r="D509" s="118">
        <f t="shared" si="19"/>
        <v>1</v>
      </c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>
        <v>2</v>
      </c>
      <c r="W509" s="86">
        <v>1</v>
      </c>
      <c r="X509" s="86"/>
      <c r="Y509" s="86"/>
      <c r="Z509" s="86"/>
      <c r="AA509" s="86"/>
      <c r="AB509" s="86"/>
    </row>
    <row r="510" spans="1:28" ht="15.75" x14ac:dyDescent="0.25">
      <c r="A510" s="73" t="s">
        <v>2224</v>
      </c>
      <c r="B510" s="119" t="s">
        <v>2225</v>
      </c>
      <c r="C510" s="117">
        <f t="shared" si="18"/>
        <v>1</v>
      </c>
      <c r="D510" s="118">
        <f t="shared" si="19"/>
        <v>0</v>
      </c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>
        <v>1</v>
      </c>
      <c r="W510" s="86"/>
      <c r="X510" s="86"/>
      <c r="Y510" s="86"/>
      <c r="Z510" s="86"/>
      <c r="AA510" s="86"/>
      <c r="AB510" s="86"/>
    </row>
    <row r="511" spans="1:28" ht="15.75" x14ac:dyDescent="0.25">
      <c r="A511" s="73" t="s">
        <v>630</v>
      </c>
      <c r="B511" s="74" t="s">
        <v>631</v>
      </c>
      <c r="C511" s="117">
        <f t="shared" si="18"/>
        <v>11</v>
      </c>
      <c r="D511" s="118">
        <f t="shared" si="19"/>
        <v>3</v>
      </c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>
        <v>1</v>
      </c>
      <c r="V511" s="86">
        <v>11</v>
      </c>
      <c r="W511" s="86">
        <v>2</v>
      </c>
      <c r="X511" s="86"/>
      <c r="Y511" s="86"/>
      <c r="Z511" s="86"/>
      <c r="AA511" s="86"/>
      <c r="AB511" s="86"/>
    </row>
    <row r="512" spans="1:28" ht="15.75" x14ac:dyDescent="0.25">
      <c r="A512" s="73" t="s">
        <v>2226</v>
      </c>
      <c r="B512" s="74" t="s">
        <v>633</v>
      </c>
      <c r="C512" s="117">
        <f t="shared" si="18"/>
        <v>3</v>
      </c>
      <c r="D512" s="118">
        <f t="shared" si="19"/>
        <v>0</v>
      </c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>
        <v>3</v>
      </c>
      <c r="W512" s="86"/>
      <c r="X512" s="86"/>
      <c r="Y512" s="86"/>
      <c r="Z512" s="86"/>
      <c r="AA512" s="86"/>
      <c r="AB512" s="86"/>
    </row>
    <row r="513" spans="1:28" ht="15.75" x14ac:dyDescent="0.25">
      <c r="A513" s="73" t="s">
        <v>632</v>
      </c>
      <c r="B513" s="74" t="s">
        <v>633</v>
      </c>
      <c r="C513" s="117">
        <f t="shared" si="18"/>
        <v>78</v>
      </c>
      <c r="D513" s="118">
        <f t="shared" si="19"/>
        <v>11</v>
      </c>
      <c r="E513" s="86"/>
      <c r="F513" s="86"/>
      <c r="G513" s="86">
        <v>1</v>
      </c>
      <c r="H513" s="86">
        <v>1</v>
      </c>
      <c r="I513" s="86">
        <v>1</v>
      </c>
      <c r="J513" s="86"/>
      <c r="K513" s="86"/>
      <c r="L513" s="86"/>
      <c r="M513" s="86">
        <v>1</v>
      </c>
      <c r="N513" s="86">
        <v>3</v>
      </c>
      <c r="O513" s="86"/>
      <c r="P513" s="86"/>
      <c r="Q513" s="86">
        <v>1</v>
      </c>
      <c r="R513" s="86">
        <v>1</v>
      </c>
      <c r="S513" s="86"/>
      <c r="T513" s="86"/>
      <c r="U513" s="86">
        <v>2</v>
      </c>
      <c r="V513" s="86">
        <v>71</v>
      </c>
      <c r="W513" s="86">
        <v>3</v>
      </c>
      <c r="X513" s="86">
        <v>1</v>
      </c>
      <c r="Y513" s="86"/>
      <c r="Z513" s="86"/>
      <c r="AA513" s="86">
        <v>2</v>
      </c>
      <c r="AB513" s="86">
        <v>1</v>
      </c>
    </row>
    <row r="514" spans="1:28" ht="25.5" x14ac:dyDescent="0.25">
      <c r="A514" s="133">
        <v>47</v>
      </c>
      <c r="B514" s="119" t="s">
        <v>2227</v>
      </c>
      <c r="C514" s="117">
        <f t="shared" si="18"/>
        <v>2</v>
      </c>
      <c r="D514" s="118">
        <f t="shared" si="19"/>
        <v>0</v>
      </c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>
        <v>2</v>
      </c>
      <c r="W514" s="86"/>
      <c r="X514" s="86"/>
      <c r="Y514" s="86"/>
      <c r="Z514" s="86"/>
      <c r="AA514" s="86"/>
      <c r="AB514" s="86"/>
    </row>
    <row r="515" spans="1:28" ht="15.75" x14ac:dyDescent="0.25">
      <c r="A515" s="73" t="s">
        <v>634</v>
      </c>
      <c r="B515" s="74" t="s">
        <v>635</v>
      </c>
      <c r="C515" s="117">
        <f t="shared" si="18"/>
        <v>169</v>
      </c>
      <c r="D515" s="118">
        <f t="shared" si="19"/>
        <v>3</v>
      </c>
      <c r="E515" s="86"/>
      <c r="F515" s="86"/>
      <c r="G515" s="86"/>
      <c r="H515" s="86">
        <v>1</v>
      </c>
      <c r="I515" s="86">
        <v>1</v>
      </c>
      <c r="J515" s="86"/>
      <c r="K515" s="86"/>
      <c r="L515" s="86"/>
      <c r="M515" s="86"/>
      <c r="N515" s="86">
        <v>1</v>
      </c>
      <c r="O515" s="86"/>
      <c r="P515" s="86"/>
      <c r="Q515" s="86">
        <v>2</v>
      </c>
      <c r="R515" s="86">
        <v>2</v>
      </c>
      <c r="S515" s="86"/>
      <c r="T515" s="86"/>
      <c r="U515" s="86"/>
      <c r="V515" s="86">
        <v>165</v>
      </c>
      <c r="W515" s="86"/>
      <c r="X515" s="86"/>
      <c r="Y515" s="86"/>
      <c r="Z515" s="86"/>
      <c r="AA515" s="86"/>
      <c r="AB515" s="86"/>
    </row>
    <row r="516" spans="1:28" ht="25.5" x14ac:dyDescent="0.25">
      <c r="A516" s="73" t="s">
        <v>636</v>
      </c>
      <c r="B516" s="74" t="s">
        <v>637</v>
      </c>
      <c r="C516" s="117">
        <f t="shared" si="18"/>
        <v>1964</v>
      </c>
      <c r="D516" s="118">
        <f t="shared" si="19"/>
        <v>16</v>
      </c>
      <c r="E516" s="86">
        <v>1</v>
      </c>
      <c r="F516" s="86">
        <v>9</v>
      </c>
      <c r="G516" s="86"/>
      <c r="H516" s="86">
        <v>4</v>
      </c>
      <c r="I516" s="86">
        <v>3</v>
      </c>
      <c r="J516" s="86">
        <v>5</v>
      </c>
      <c r="K516" s="86">
        <v>1</v>
      </c>
      <c r="L516" s="86">
        <v>8</v>
      </c>
      <c r="M516" s="86">
        <v>2</v>
      </c>
      <c r="N516" s="86">
        <v>25</v>
      </c>
      <c r="O516" s="86"/>
      <c r="P516" s="86">
        <v>2</v>
      </c>
      <c r="Q516" s="86">
        <v>1</v>
      </c>
      <c r="R516" s="86">
        <v>1</v>
      </c>
      <c r="S516" s="86"/>
      <c r="T516" s="86">
        <v>5</v>
      </c>
      <c r="U516" s="86">
        <v>1</v>
      </c>
      <c r="V516" s="86">
        <v>1874</v>
      </c>
      <c r="W516" s="86">
        <v>2</v>
      </c>
      <c r="X516" s="86">
        <v>7</v>
      </c>
      <c r="Y516" s="86">
        <v>2</v>
      </c>
      <c r="Z516" s="86">
        <v>12</v>
      </c>
      <c r="AA516" s="86">
        <v>3</v>
      </c>
      <c r="AB516" s="86">
        <v>12</v>
      </c>
    </row>
    <row r="517" spans="1:28" ht="25.5" x14ac:dyDescent="0.25">
      <c r="A517" s="73" t="s">
        <v>638</v>
      </c>
      <c r="B517" s="74" t="s">
        <v>639</v>
      </c>
      <c r="C517" s="117">
        <f t="shared" si="18"/>
        <v>57</v>
      </c>
      <c r="D517" s="118">
        <f t="shared" si="19"/>
        <v>0</v>
      </c>
      <c r="E517" s="86"/>
      <c r="F517" s="86">
        <v>1</v>
      </c>
      <c r="G517" s="86"/>
      <c r="H517" s="86"/>
      <c r="I517" s="86"/>
      <c r="J517" s="86">
        <v>1</v>
      </c>
      <c r="K517" s="86"/>
      <c r="L517" s="86">
        <v>1</v>
      </c>
      <c r="M517" s="86"/>
      <c r="N517" s="86">
        <v>1</v>
      </c>
      <c r="O517" s="86"/>
      <c r="P517" s="86"/>
      <c r="Q517" s="86"/>
      <c r="R517" s="86"/>
      <c r="S517" s="86"/>
      <c r="T517" s="86"/>
      <c r="U517" s="86"/>
      <c r="V517" s="86">
        <v>53</v>
      </c>
      <c r="W517" s="86"/>
      <c r="X517" s="86"/>
      <c r="Y517" s="86"/>
      <c r="Z517" s="86"/>
      <c r="AA517" s="86"/>
      <c r="AB517" s="86"/>
    </row>
    <row r="518" spans="1:28" ht="25.5" x14ac:dyDescent="0.25">
      <c r="A518" s="73" t="s">
        <v>640</v>
      </c>
      <c r="B518" s="74" t="s">
        <v>641</v>
      </c>
      <c r="C518" s="117">
        <f t="shared" si="18"/>
        <v>75</v>
      </c>
      <c r="D518" s="118">
        <f t="shared" si="19"/>
        <v>0</v>
      </c>
      <c r="E518" s="86"/>
      <c r="F518" s="86"/>
      <c r="G518" s="86"/>
      <c r="H518" s="86"/>
      <c r="I518" s="86"/>
      <c r="J518" s="86"/>
      <c r="K518" s="86"/>
      <c r="L518" s="86"/>
      <c r="M518" s="86"/>
      <c r="N518" s="86">
        <v>1</v>
      </c>
      <c r="O518" s="86"/>
      <c r="P518" s="86"/>
      <c r="Q518" s="86"/>
      <c r="R518" s="86"/>
      <c r="S518" s="86"/>
      <c r="T518" s="86"/>
      <c r="U518" s="86"/>
      <c r="V518" s="86">
        <v>74</v>
      </c>
      <c r="W518" s="86"/>
      <c r="X518" s="86"/>
      <c r="Y518" s="86"/>
      <c r="Z518" s="86"/>
      <c r="AA518" s="86"/>
      <c r="AB518" s="86"/>
    </row>
    <row r="519" spans="1:28" ht="25.5" x14ac:dyDescent="0.25">
      <c r="A519" s="73" t="s">
        <v>642</v>
      </c>
      <c r="B519" s="74" t="s">
        <v>1233</v>
      </c>
      <c r="C519" s="117">
        <f t="shared" si="18"/>
        <v>31</v>
      </c>
      <c r="D519" s="118">
        <f t="shared" si="19"/>
        <v>0</v>
      </c>
      <c r="E519" s="86"/>
      <c r="F519" s="86"/>
      <c r="G519" s="86"/>
      <c r="H519" s="86">
        <v>1</v>
      </c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>
        <v>1</v>
      </c>
      <c r="U519" s="86"/>
      <c r="V519" s="86">
        <v>29</v>
      </c>
      <c r="W519" s="86"/>
      <c r="X519" s="86"/>
      <c r="Y519" s="86"/>
      <c r="Z519" s="86"/>
      <c r="AA519" s="86"/>
      <c r="AB519" s="86"/>
    </row>
    <row r="520" spans="1:28" ht="15.75" x14ac:dyDescent="0.25">
      <c r="A520" s="73" t="s">
        <v>644</v>
      </c>
      <c r="B520" s="74" t="s">
        <v>645</v>
      </c>
      <c r="C520" s="117">
        <f t="shared" si="18"/>
        <v>572</v>
      </c>
      <c r="D520" s="118">
        <f t="shared" si="19"/>
        <v>0</v>
      </c>
      <c r="E520" s="86"/>
      <c r="F520" s="86"/>
      <c r="G520" s="86"/>
      <c r="H520" s="86">
        <v>1</v>
      </c>
      <c r="I520" s="86"/>
      <c r="J520" s="86">
        <v>2</v>
      </c>
      <c r="K520" s="86"/>
      <c r="L520" s="86"/>
      <c r="M520" s="86"/>
      <c r="N520" s="86">
        <v>4</v>
      </c>
      <c r="O520" s="86"/>
      <c r="P520" s="86"/>
      <c r="Q520" s="86"/>
      <c r="R520" s="86"/>
      <c r="S520" s="86"/>
      <c r="T520" s="86">
        <v>1</v>
      </c>
      <c r="U520" s="86"/>
      <c r="V520" s="86">
        <v>562</v>
      </c>
      <c r="W520" s="86"/>
      <c r="X520" s="86"/>
      <c r="Y520" s="86"/>
      <c r="Z520" s="86">
        <v>1</v>
      </c>
      <c r="AA520" s="86"/>
      <c r="AB520" s="86">
        <v>1</v>
      </c>
    </row>
    <row r="521" spans="1:28" ht="25.5" x14ac:dyDescent="0.25">
      <c r="A521" s="73" t="s">
        <v>646</v>
      </c>
      <c r="B521" s="74" t="s">
        <v>1235</v>
      </c>
      <c r="C521" s="117">
        <f t="shared" si="18"/>
        <v>25</v>
      </c>
      <c r="D521" s="118">
        <f t="shared" si="19"/>
        <v>0</v>
      </c>
      <c r="E521" s="86"/>
      <c r="F521" s="86"/>
      <c r="G521" s="86"/>
      <c r="H521" s="86"/>
      <c r="I521" s="86"/>
      <c r="J521" s="86"/>
      <c r="K521" s="86"/>
      <c r="L521" s="86"/>
      <c r="M521" s="86"/>
      <c r="N521" s="86">
        <v>1</v>
      </c>
      <c r="O521" s="86"/>
      <c r="P521" s="86"/>
      <c r="Q521" s="86"/>
      <c r="R521" s="86"/>
      <c r="S521" s="86"/>
      <c r="T521" s="86"/>
      <c r="U521" s="86"/>
      <c r="V521" s="86">
        <v>24</v>
      </c>
      <c r="W521" s="86"/>
      <c r="X521" s="86"/>
      <c r="Y521" s="86"/>
      <c r="Z521" s="86"/>
      <c r="AA521" s="86"/>
      <c r="AB521" s="86"/>
    </row>
    <row r="522" spans="1:28" ht="25.5" x14ac:dyDescent="0.25">
      <c r="A522" s="73" t="s">
        <v>648</v>
      </c>
      <c r="B522" s="119" t="s">
        <v>649</v>
      </c>
      <c r="C522" s="117">
        <f t="shared" si="18"/>
        <v>11</v>
      </c>
      <c r="D522" s="118">
        <f t="shared" si="19"/>
        <v>0</v>
      </c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>
        <v>11</v>
      </c>
      <c r="W522" s="86"/>
      <c r="X522" s="86"/>
      <c r="Y522" s="86"/>
      <c r="Z522" s="86"/>
      <c r="AA522" s="86"/>
      <c r="AB522" s="86"/>
    </row>
    <row r="523" spans="1:28" ht="25.5" x14ac:dyDescent="0.25">
      <c r="A523" s="73" t="s">
        <v>650</v>
      </c>
      <c r="B523" s="74" t="s">
        <v>651</v>
      </c>
      <c r="C523" s="117">
        <f t="shared" si="18"/>
        <v>110</v>
      </c>
      <c r="D523" s="118">
        <f t="shared" si="19"/>
        <v>5</v>
      </c>
      <c r="E523" s="86"/>
      <c r="F523" s="86"/>
      <c r="G523" s="86"/>
      <c r="H523" s="86"/>
      <c r="I523" s="86"/>
      <c r="J523" s="86">
        <v>1</v>
      </c>
      <c r="K523" s="86"/>
      <c r="L523" s="86"/>
      <c r="M523" s="86">
        <v>1</v>
      </c>
      <c r="N523" s="86"/>
      <c r="O523" s="86">
        <v>1</v>
      </c>
      <c r="P523" s="86"/>
      <c r="Q523" s="86">
        <v>1</v>
      </c>
      <c r="R523" s="86">
        <v>1</v>
      </c>
      <c r="S523" s="86"/>
      <c r="T523" s="86"/>
      <c r="U523" s="86">
        <v>1</v>
      </c>
      <c r="V523" s="86">
        <v>106</v>
      </c>
      <c r="W523" s="86"/>
      <c r="X523" s="86">
        <v>1</v>
      </c>
      <c r="Y523" s="86">
        <v>1</v>
      </c>
      <c r="Z523" s="86">
        <v>1</v>
      </c>
      <c r="AA523" s="86"/>
      <c r="AB523" s="86"/>
    </row>
    <row r="524" spans="1:28" ht="15.75" x14ac:dyDescent="0.25">
      <c r="A524" s="73" t="s">
        <v>652</v>
      </c>
      <c r="B524" s="74" t="s">
        <v>653</v>
      </c>
      <c r="C524" s="117">
        <f t="shared" si="18"/>
        <v>304</v>
      </c>
      <c r="D524" s="118">
        <f t="shared" si="19"/>
        <v>0</v>
      </c>
      <c r="E524" s="86"/>
      <c r="F524" s="86"/>
      <c r="G524" s="86"/>
      <c r="H524" s="86">
        <v>2</v>
      </c>
      <c r="I524" s="86"/>
      <c r="J524" s="86">
        <v>1</v>
      </c>
      <c r="K524" s="86"/>
      <c r="L524" s="86">
        <v>2</v>
      </c>
      <c r="M524" s="86"/>
      <c r="N524" s="86">
        <v>5</v>
      </c>
      <c r="O524" s="86"/>
      <c r="P524" s="86"/>
      <c r="Q524" s="86"/>
      <c r="R524" s="86"/>
      <c r="S524" s="86"/>
      <c r="T524" s="86"/>
      <c r="U524" s="86"/>
      <c r="V524" s="86">
        <v>285</v>
      </c>
      <c r="W524" s="86"/>
      <c r="X524" s="86">
        <v>3</v>
      </c>
      <c r="Y524" s="86"/>
      <c r="Z524" s="86">
        <v>2</v>
      </c>
      <c r="AA524" s="86"/>
      <c r="AB524" s="86">
        <v>4</v>
      </c>
    </row>
    <row r="525" spans="1:28" ht="25.5" x14ac:dyDescent="0.25">
      <c r="A525" s="73" t="s">
        <v>2228</v>
      </c>
      <c r="B525" s="119" t="s">
        <v>2229</v>
      </c>
      <c r="C525" s="117">
        <f t="shared" si="18"/>
        <v>5</v>
      </c>
      <c r="D525" s="118">
        <f t="shared" si="19"/>
        <v>0</v>
      </c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>
        <v>5</v>
      </c>
      <c r="W525" s="86"/>
      <c r="X525" s="86"/>
      <c r="Y525" s="86"/>
      <c r="Z525" s="86"/>
      <c r="AA525" s="86"/>
      <c r="AB525" s="86"/>
    </row>
    <row r="526" spans="1:28" ht="25.5" x14ac:dyDescent="0.25">
      <c r="A526" s="73" t="s">
        <v>2230</v>
      </c>
      <c r="B526" s="74" t="s">
        <v>1548</v>
      </c>
      <c r="C526" s="117">
        <f t="shared" si="18"/>
        <v>11</v>
      </c>
      <c r="D526" s="118">
        <f t="shared" si="19"/>
        <v>0</v>
      </c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>
        <v>10</v>
      </c>
      <c r="W526" s="86"/>
      <c r="X526" s="86">
        <v>1</v>
      </c>
      <c r="Y526" s="86"/>
      <c r="Z526" s="86"/>
      <c r="AA526" s="86"/>
      <c r="AB526" s="86"/>
    </row>
    <row r="527" spans="1:28" ht="25.5" x14ac:dyDescent="0.25">
      <c r="A527" s="73" t="s">
        <v>654</v>
      </c>
      <c r="B527" s="74" t="s">
        <v>655</v>
      </c>
      <c r="C527" s="117">
        <f t="shared" si="18"/>
        <v>104</v>
      </c>
      <c r="D527" s="118">
        <f t="shared" si="19"/>
        <v>1</v>
      </c>
      <c r="E527" s="86"/>
      <c r="F527" s="86"/>
      <c r="G527" s="86"/>
      <c r="H527" s="86"/>
      <c r="I527" s="86"/>
      <c r="J527" s="86"/>
      <c r="K527" s="86"/>
      <c r="L527" s="86"/>
      <c r="M527" s="86">
        <v>1</v>
      </c>
      <c r="N527" s="86">
        <v>1</v>
      </c>
      <c r="O527" s="86"/>
      <c r="P527" s="86">
        <v>2</v>
      </c>
      <c r="Q527" s="86"/>
      <c r="R527" s="86"/>
      <c r="S527" s="86"/>
      <c r="T527" s="86"/>
      <c r="U527" s="86"/>
      <c r="V527" s="86">
        <v>98</v>
      </c>
      <c r="W527" s="86"/>
      <c r="X527" s="86">
        <v>2</v>
      </c>
      <c r="Y527" s="86"/>
      <c r="Z527" s="86"/>
      <c r="AA527" s="86"/>
      <c r="AB527" s="86">
        <v>1</v>
      </c>
    </row>
    <row r="528" spans="1:28" ht="25.5" x14ac:dyDescent="0.25">
      <c r="A528" s="73" t="s">
        <v>1239</v>
      </c>
      <c r="B528" s="74" t="s">
        <v>1240</v>
      </c>
      <c r="C528" s="117">
        <f t="shared" si="18"/>
        <v>93</v>
      </c>
      <c r="D528" s="118">
        <f t="shared" si="19"/>
        <v>0</v>
      </c>
      <c r="E528" s="86"/>
      <c r="F528" s="86"/>
      <c r="G528" s="86"/>
      <c r="H528" s="86"/>
      <c r="I528" s="86"/>
      <c r="J528" s="86">
        <v>1</v>
      </c>
      <c r="K528" s="86"/>
      <c r="L528" s="86"/>
      <c r="M528" s="86"/>
      <c r="N528" s="86">
        <v>3</v>
      </c>
      <c r="O528" s="86"/>
      <c r="P528" s="86">
        <v>5</v>
      </c>
      <c r="Q528" s="86"/>
      <c r="R528" s="86"/>
      <c r="S528" s="86"/>
      <c r="T528" s="86"/>
      <c r="U528" s="86"/>
      <c r="V528" s="86">
        <v>82</v>
      </c>
      <c r="W528" s="86"/>
      <c r="X528" s="86"/>
      <c r="Y528" s="86"/>
      <c r="Z528" s="86">
        <v>1</v>
      </c>
      <c r="AA528" s="86"/>
      <c r="AB528" s="86">
        <v>1</v>
      </c>
    </row>
    <row r="529" spans="1:28" ht="25.5" x14ac:dyDescent="0.25">
      <c r="A529" s="73" t="s">
        <v>656</v>
      </c>
      <c r="B529" s="74" t="s">
        <v>657</v>
      </c>
      <c r="C529" s="117">
        <f t="shared" si="18"/>
        <v>43</v>
      </c>
      <c r="D529" s="118">
        <f t="shared" si="19"/>
        <v>0</v>
      </c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>
        <v>1</v>
      </c>
      <c r="Q529" s="86"/>
      <c r="R529" s="86"/>
      <c r="S529" s="86"/>
      <c r="T529" s="86"/>
      <c r="U529" s="86"/>
      <c r="V529" s="86">
        <v>41</v>
      </c>
      <c r="W529" s="86"/>
      <c r="X529" s="86"/>
      <c r="Y529" s="86"/>
      <c r="Z529" s="86"/>
      <c r="AA529" s="86"/>
      <c r="AB529" s="86">
        <v>1</v>
      </c>
    </row>
    <row r="530" spans="1:28" ht="25.5" x14ac:dyDescent="0.25">
      <c r="A530" s="73" t="s">
        <v>2231</v>
      </c>
      <c r="B530" s="119" t="s">
        <v>2232</v>
      </c>
      <c r="C530" s="117">
        <f t="shared" si="18"/>
        <v>10</v>
      </c>
      <c r="D530" s="118">
        <f t="shared" si="19"/>
        <v>0</v>
      </c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>
        <v>10</v>
      </c>
      <c r="W530" s="86"/>
      <c r="X530" s="86"/>
      <c r="Y530" s="86"/>
      <c r="Z530" s="86"/>
      <c r="AA530" s="86"/>
      <c r="AB530" s="86"/>
    </row>
    <row r="531" spans="1:28" ht="25.5" x14ac:dyDescent="0.25">
      <c r="A531" s="73" t="s">
        <v>658</v>
      </c>
      <c r="B531" s="74" t="s">
        <v>659</v>
      </c>
      <c r="C531" s="117">
        <f t="shared" si="18"/>
        <v>110</v>
      </c>
      <c r="D531" s="118">
        <f t="shared" si="19"/>
        <v>0</v>
      </c>
      <c r="E531" s="86"/>
      <c r="F531" s="86"/>
      <c r="G531" s="86"/>
      <c r="H531" s="86"/>
      <c r="I531" s="86"/>
      <c r="J531" s="86"/>
      <c r="K531" s="86"/>
      <c r="L531" s="86">
        <v>1</v>
      </c>
      <c r="M531" s="86"/>
      <c r="N531" s="86">
        <v>1</v>
      </c>
      <c r="O531" s="86"/>
      <c r="P531" s="86"/>
      <c r="Q531" s="86"/>
      <c r="R531" s="86"/>
      <c r="S531" s="86"/>
      <c r="T531" s="86"/>
      <c r="U531" s="86"/>
      <c r="V531" s="86">
        <v>105</v>
      </c>
      <c r="W531" s="86"/>
      <c r="X531" s="86">
        <v>1</v>
      </c>
      <c r="Y531" s="86"/>
      <c r="Z531" s="86">
        <v>2</v>
      </c>
      <c r="AA531" s="86"/>
      <c r="AB531" s="86"/>
    </row>
    <row r="532" spans="1:28" ht="15.75" x14ac:dyDescent="0.25">
      <c r="A532" s="73" t="s">
        <v>660</v>
      </c>
      <c r="B532" s="74" t="s">
        <v>661</v>
      </c>
      <c r="C532" s="117">
        <f t="shared" si="18"/>
        <v>76</v>
      </c>
      <c r="D532" s="118">
        <f t="shared" si="19"/>
        <v>0</v>
      </c>
      <c r="E532" s="86"/>
      <c r="F532" s="86"/>
      <c r="G532" s="86"/>
      <c r="H532" s="86"/>
      <c r="I532" s="86"/>
      <c r="J532" s="86">
        <v>1</v>
      </c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>
        <v>75</v>
      </c>
      <c r="W532" s="86"/>
      <c r="X532" s="86"/>
      <c r="Y532" s="86"/>
      <c r="Z532" s="86"/>
      <c r="AA532" s="86"/>
      <c r="AB532" s="86"/>
    </row>
    <row r="533" spans="1:28" ht="25.5" x14ac:dyDescent="0.25">
      <c r="A533" s="73" t="s">
        <v>2233</v>
      </c>
      <c r="B533" s="119" t="s">
        <v>1549</v>
      </c>
      <c r="C533" s="117">
        <f t="shared" si="18"/>
        <v>3</v>
      </c>
      <c r="D533" s="118">
        <f t="shared" si="19"/>
        <v>0</v>
      </c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>
        <v>3</v>
      </c>
      <c r="W533" s="86"/>
      <c r="X533" s="86"/>
      <c r="Y533" s="86"/>
      <c r="Z533" s="86"/>
      <c r="AA533" s="86"/>
      <c r="AB533" s="86"/>
    </row>
    <row r="534" spans="1:28" ht="25.5" x14ac:dyDescent="0.25">
      <c r="A534" s="73" t="s">
        <v>662</v>
      </c>
      <c r="B534" s="74" t="s">
        <v>663</v>
      </c>
      <c r="C534" s="117">
        <f t="shared" si="18"/>
        <v>74</v>
      </c>
      <c r="D534" s="118">
        <f t="shared" si="19"/>
        <v>0</v>
      </c>
      <c r="E534" s="86"/>
      <c r="F534" s="86"/>
      <c r="G534" s="86"/>
      <c r="H534" s="86"/>
      <c r="I534" s="86"/>
      <c r="J534" s="86"/>
      <c r="K534" s="86"/>
      <c r="L534" s="86"/>
      <c r="M534" s="86"/>
      <c r="N534" s="86">
        <v>2</v>
      </c>
      <c r="O534" s="86"/>
      <c r="P534" s="86"/>
      <c r="Q534" s="86"/>
      <c r="R534" s="86"/>
      <c r="S534" s="86"/>
      <c r="T534" s="86"/>
      <c r="U534" s="86"/>
      <c r="V534" s="86">
        <v>72</v>
      </c>
      <c r="W534" s="86"/>
      <c r="X534" s="86"/>
      <c r="Y534" s="86"/>
      <c r="Z534" s="86"/>
      <c r="AA534" s="86"/>
      <c r="AB534" s="86"/>
    </row>
    <row r="535" spans="1:28" ht="25.5" x14ac:dyDescent="0.25">
      <c r="A535" s="124" t="s">
        <v>2234</v>
      </c>
      <c r="B535" s="59" t="s">
        <v>2235</v>
      </c>
      <c r="C535" s="117">
        <f t="shared" si="18"/>
        <v>17</v>
      </c>
      <c r="D535" s="118">
        <f t="shared" si="19"/>
        <v>0</v>
      </c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>
        <v>17</v>
      </c>
      <c r="W535" s="86"/>
      <c r="X535" s="86"/>
      <c r="Y535" s="86"/>
      <c r="Z535" s="86"/>
      <c r="AA535" s="86"/>
      <c r="AB535" s="86"/>
    </row>
    <row r="536" spans="1:28" ht="15.75" x14ac:dyDescent="0.25">
      <c r="A536" s="124" t="s">
        <v>664</v>
      </c>
      <c r="B536" s="59" t="s">
        <v>665</v>
      </c>
      <c r="C536" s="117">
        <f t="shared" si="18"/>
        <v>47</v>
      </c>
      <c r="D536" s="118">
        <f t="shared" si="19"/>
        <v>0</v>
      </c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>
        <v>47</v>
      </c>
      <c r="W536" s="86"/>
      <c r="X536" s="86"/>
      <c r="Y536" s="86"/>
      <c r="Z536" s="86"/>
      <c r="AA536" s="86"/>
      <c r="AB536" s="86"/>
    </row>
    <row r="537" spans="1:28" ht="25.5" x14ac:dyDescent="0.25">
      <c r="A537" s="73" t="s">
        <v>2236</v>
      </c>
      <c r="B537" s="74" t="s">
        <v>2237</v>
      </c>
      <c r="C537" s="117">
        <f t="shared" ref="C537:C600" si="20">F537+H537+J537+L537+N537+P537+R537+T537+V537+X537+Z537+AB537</f>
        <v>18</v>
      </c>
      <c r="D537" s="118">
        <f t="shared" ref="D537:D600" si="21">E537+G537+I537+K537+M537+O537+Q537+S537+U537+W537+Y537+AA537</f>
        <v>0</v>
      </c>
      <c r="E537" s="86"/>
      <c r="F537" s="86"/>
      <c r="G537" s="86"/>
      <c r="H537" s="86"/>
      <c r="I537" s="86"/>
      <c r="J537" s="86"/>
      <c r="K537" s="86"/>
      <c r="L537" s="86"/>
      <c r="M537" s="86"/>
      <c r="N537" s="86">
        <v>1</v>
      </c>
      <c r="O537" s="86"/>
      <c r="P537" s="86"/>
      <c r="Q537" s="86"/>
      <c r="R537" s="86"/>
      <c r="S537" s="86"/>
      <c r="T537" s="86"/>
      <c r="U537" s="86"/>
      <c r="V537" s="86">
        <v>17</v>
      </c>
      <c r="W537" s="86"/>
      <c r="X537" s="86"/>
      <c r="Y537" s="86"/>
      <c r="Z537" s="86"/>
      <c r="AA537" s="86"/>
      <c r="AB537" s="86"/>
    </row>
    <row r="538" spans="1:28" ht="15.75" x14ac:dyDescent="0.25">
      <c r="A538" s="73" t="s">
        <v>664</v>
      </c>
      <c r="B538" s="74" t="s">
        <v>665</v>
      </c>
      <c r="C538" s="117">
        <f t="shared" si="20"/>
        <v>0</v>
      </c>
      <c r="D538" s="118">
        <f t="shared" si="21"/>
        <v>0</v>
      </c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</row>
    <row r="539" spans="1:28" ht="25.5" x14ac:dyDescent="0.25">
      <c r="A539" s="73" t="s">
        <v>2238</v>
      </c>
      <c r="B539" s="74" t="s">
        <v>2239</v>
      </c>
      <c r="C539" s="117">
        <f t="shared" si="20"/>
        <v>22</v>
      </c>
      <c r="D539" s="118">
        <f t="shared" si="21"/>
        <v>0</v>
      </c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>
        <v>22</v>
      </c>
      <c r="W539" s="86"/>
      <c r="X539" s="86"/>
      <c r="Y539" s="86"/>
      <c r="Z539" s="86"/>
      <c r="AA539" s="86"/>
      <c r="AB539" s="86"/>
    </row>
    <row r="540" spans="1:28" ht="25.5" x14ac:dyDescent="0.25">
      <c r="A540" s="73" t="s">
        <v>666</v>
      </c>
      <c r="B540" s="59" t="s">
        <v>2240</v>
      </c>
      <c r="C540" s="117">
        <f t="shared" si="20"/>
        <v>15</v>
      </c>
      <c r="D540" s="118">
        <f t="shared" si="21"/>
        <v>0</v>
      </c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>
        <v>15</v>
      </c>
      <c r="W540" s="86"/>
      <c r="X540" s="86"/>
      <c r="Y540" s="86"/>
      <c r="Z540" s="86"/>
      <c r="AA540" s="86"/>
      <c r="AB540" s="86"/>
    </row>
    <row r="541" spans="1:28" ht="15.75" x14ac:dyDescent="0.25">
      <c r="A541" s="134" t="s">
        <v>668</v>
      </c>
      <c r="B541" s="80" t="s">
        <v>669</v>
      </c>
      <c r="C541" s="117">
        <f t="shared" si="20"/>
        <v>21</v>
      </c>
      <c r="D541" s="118">
        <f t="shared" si="21"/>
        <v>18</v>
      </c>
      <c r="E541" s="86">
        <v>1</v>
      </c>
      <c r="F541" s="86"/>
      <c r="G541" s="86">
        <v>1</v>
      </c>
      <c r="H541" s="86"/>
      <c r="I541" s="86">
        <v>2</v>
      </c>
      <c r="J541" s="86"/>
      <c r="K541" s="86">
        <v>1</v>
      </c>
      <c r="L541" s="86"/>
      <c r="M541" s="86">
        <v>4</v>
      </c>
      <c r="N541" s="86"/>
      <c r="O541" s="86"/>
      <c r="P541" s="86"/>
      <c r="Q541" s="86">
        <v>1</v>
      </c>
      <c r="R541" s="86">
        <v>1</v>
      </c>
      <c r="S541" s="86">
        <v>2</v>
      </c>
      <c r="T541" s="86"/>
      <c r="U541" s="86">
        <v>1</v>
      </c>
      <c r="V541" s="86">
        <v>20</v>
      </c>
      <c r="W541" s="86">
        <v>4</v>
      </c>
      <c r="X541" s="86"/>
      <c r="Y541" s="86">
        <v>1</v>
      </c>
      <c r="Z541" s="86"/>
      <c r="AA541" s="86"/>
      <c r="AB541" s="86"/>
    </row>
    <row r="542" spans="1:28" ht="25.5" x14ac:dyDescent="0.25">
      <c r="A542" s="73" t="s">
        <v>670</v>
      </c>
      <c r="B542" s="74" t="s">
        <v>671</v>
      </c>
      <c r="C542" s="117">
        <f t="shared" si="20"/>
        <v>26</v>
      </c>
      <c r="D542" s="118">
        <f t="shared" si="21"/>
        <v>17</v>
      </c>
      <c r="E542" s="86">
        <v>1</v>
      </c>
      <c r="F542" s="86"/>
      <c r="G542" s="86">
        <v>1</v>
      </c>
      <c r="H542" s="86"/>
      <c r="I542" s="86">
        <v>1</v>
      </c>
      <c r="J542" s="86"/>
      <c r="K542" s="86">
        <v>3</v>
      </c>
      <c r="L542" s="86"/>
      <c r="M542" s="86">
        <v>3</v>
      </c>
      <c r="N542" s="86"/>
      <c r="O542" s="86"/>
      <c r="P542" s="86"/>
      <c r="Q542" s="86">
        <v>1</v>
      </c>
      <c r="R542" s="86">
        <v>1</v>
      </c>
      <c r="S542" s="86">
        <v>1</v>
      </c>
      <c r="T542" s="86"/>
      <c r="U542" s="86">
        <v>1</v>
      </c>
      <c r="V542" s="86">
        <v>24</v>
      </c>
      <c r="W542" s="86"/>
      <c r="X542" s="86"/>
      <c r="Y542" s="86">
        <v>3</v>
      </c>
      <c r="Z542" s="86"/>
      <c r="AA542" s="86">
        <v>2</v>
      </c>
      <c r="AB542" s="86">
        <v>1</v>
      </c>
    </row>
    <row r="543" spans="1:28" ht="25.5" x14ac:dyDescent="0.25">
      <c r="A543" s="73" t="s">
        <v>672</v>
      </c>
      <c r="B543" s="80" t="s">
        <v>673</v>
      </c>
      <c r="C543" s="117">
        <f t="shared" si="20"/>
        <v>4</v>
      </c>
      <c r="D543" s="118">
        <f t="shared" si="21"/>
        <v>1</v>
      </c>
      <c r="E543" s="86"/>
      <c r="F543" s="86"/>
      <c r="G543" s="86"/>
      <c r="H543" s="86"/>
      <c r="I543" s="86">
        <v>1</v>
      </c>
      <c r="J543" s="86"/>
      <c r="K543" s="86"/>
      <c r="L543" s="86"/>
      <c r="M543" s="86"/>
      <c r="N543" s="86">
        <v>1</v>
      </c>
      <c r="O543" s="86"/>
      <c r="P543" s="86"/>
      <c r="Q543" s="86"/>
      <c r="R543" s="86"/>
      <c r="S543" s="86"/>
      <c r="T543" s="86"/>
      <c r="U543" s="86"/>
      <c r="V543" s="86">
        <v>3</v>
      </c>
      <c r="W543" s="86"/>
      <c r="X543" s="86"/>
      <c r="Y543" s="86"/>
      <c r="Z543" s="86"/>
      <c r="AA543" s="86"/>
      <c r="AB543" s="86"/>
    </row>
    <row r="544" spans="1:28" ht="15.75" x14ac:dyDescent="0.25">
      <c r="A544" s="73" t="s">
        <v>674</v>
      </c>
      <c r="B544" s="74" t="s">
        <v>675</v>
      </c>
      <c r="C544" s="117">
        <f t="shared" si="20"/>
        <v>107</v>
      </c>
      <c r="D544" s="118">
        <f t="shared" si="21"/>
        <v>0</v>
      </c>
      <c r="E544" s="86"/>
      <c r="F544" s="86"/>
      <c r="G544" s="86"/>
      <c r="H544" s="86">
        <v>1</v>
      </c>
      <c r="I544" s="86"/>
      <c r="J544" s="86">
        <v>1</v>
      </c>
      <c r="K544" s="86"/>
      <c r="L544" s="86"/>
      <c r="M544" s="86"/>
      <c r="N544" s="86">
        <v>1</v>
      </c>
      <c r="O544" s="86"/>
      <c r="P544" s="86"/>
      <c r="Q544" s="86"/>
      <c r="R544" s="86"/>
      <c r="S544" s="86"/>
      <c r="T544" s="86"/>
      <c r="U544" s="86"/>
      <c r="V544" s="86">
        <v>103</v>
      </c>
      <c r="W544" s="86"/>
      <c r="X544" s="86">
        <v>1</v>
      </c>
      <c r="Y544" s="86"/>
      <c r="Z544" s="86"/>
      <c r="AA544" s="86"/>
      <c r="AB544" s="86"/>
    </row>
    <row r="545" spans="1:28" ht="25.5" x14ac:dyDescent="0.25">
      <c r="A545" s="73" t="s">
        <v>1243</v>
      </c>
      <c r="B545" s="74" t="s">
        <v>2241</v>
      </c>
      <c r="C545" s="117">
        <f t="shared" si="20"/>
        <v>21</v>
      </c>
      <c r="D545" s="118">
        <f t="shared" si="21"/>
        <v>0</v>
      </c>
      <c r="E545" s="86"/>
      <c r="F545" s="86"/>
      <c r="G545" s="86"/>
      <c r="H545" s="86"/>
      <c r="I545" s="86"/>
      <c r="J545" s="86">
        <v>1</v>
      </c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>
        <v>20</v>
      </c>
      <c r="W545" s="86"/>
      <c r="X545" s="86"/>
      <c r="Y545" s="86"/>
      <c r="Z545" s="86"/>
      <c r="AA545" s="86"/>
      <c r="AB545" s="86"/>
    </row>
    <row r="546" spans="1:28" ht="15.75" x14ac:dyDescent="0.25">
      <c r="A546" s="73" t="s">
        <v>676</v>
      </c>
      <c r="B546" s="74" t="s">
        <v>677</v>
      </c>
      <c r="C546" s="117">
        <f t="shared" si="20"/>
        <v>27</v>
      </c>
      <c r="D546" s="118">
        <f t="shared" si="21"/>
        <v>0</v>
      </c>
      <c r="E546" s="86"/>
      <c r="F546" s="86"/>
      <c r="G546" s="86"/>
      <c r="H546" s="86"/>
      <c r="I546" s="86"/>
      <c r="J546" s="86"/>
      <c r="K546" s="86"/>
      <c r="L546" s="86"/>
      <c r="M546" s="86"/>
      <c r="N546" s="86">
        <v>1</v>
      </c>
      <c r="O546" s="86"/>
      <c r="P546" s="86"/>
      <c r="Q546" s="86"/>
      <c r="R546" s="86"/>
      <c r="S546" s="86"/>
      <c r="T546" s="86"/>
      <c r="U546" s="86"/>
      <c r="V546" s="86">
        <v>26</v>
      </c>
      <c r="W546" s="86"/>
      <c r="X546" s="86"/>
      <c r="Y546" s="86"/>
      <c r="Z546" s="86"/>
      <c r="AA546" s="86"/>
      <c r="AB546" s="86"/>
    </row>
    <row r="547" spans="1:28" ht="25.5" x14ac:dyDescent="0.25">
      <c r="A547" s="73" t="s">
        <v>678</v>
      </c>
      <c r="B547" s="74" t="s">
        <v>679</v>
      </c>
      <c r="C547" s="117">
        <f t="shared" si="20"/>
        <v>80</v>
      </c>
      <c r="D547" s="118">
        <f t="shared" si="21"/>
        <v>0</v>
      </c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>
        <v>1</v>
      </c>
      <c r="Q547" s="86"/>
      <c r="R547" s="86"/>
      <c r="S547" s="86"/>
      <c r="T547" s="86"/>
      <c r="U547" s="86"/>
      <c r="V547" s="86">
        <v>79</v>
      </c>
      <c r="W547" s="86"/>
      <c r="X547" s="86"/>
      <c r="Y547" s="86"/>
      <c r="Z547" s="86"/>
      <c r="AA547" s="86"/>
      <c r="AB547" s="86"/>
    </row>
    <row r="548" spans="1:28" ht="25.5" x14ac:dyDescent="0.25">
      <c r="A548" s="73" t="s">
        <v>2242</v>
      </c>
      <c r="B548" s="74" t="s">
        <v>2243</v>
      </c>
      <c r="C548" s="117">
        <f t="shared" si="20"/>
        <v>10</v>
      </c>
      <c r="D548" s="118">
        <f t="shared" si="21"/>
        <v>0</v>
      </c>
      <c r="E548" s="86"/>
      <c r="F548" s="86"/>
      <c r="G548" s="86"/>
      <c r="H548" s="86"/>
      <c r="I548" s="86"/>
      <c r="J548" s="86"/>
      <c r="K548" s="86"/>
      <c r="L548" s="86"/>
      <c r="M548" s="86"/>
      <c r="N548" s="86">
        <v>1</v>
      </c>
      <c r="O548" s="86"/>
      <c r="P548" s="86"/>
      <c r="Q548" s="86"/>
      <c r="R548" s="86"/>
      <c r="S548" s="86"/>
      <c r="T548" s="86"/>
      <c r="U548" s="86"/>
      <c r="V548" s="86">
        <v>8</v>
      </c>
      <c r="W548" s="86"/>
      <c r="X548" s="86">
        <v>1</v>
      </c>
      <c r="Y548" s="86"/>
      <c r="Z548" s="86"/>
      <c r="AA548" s="86"/>
      <c r="AB548" s="86"/>
    </row>
    <row r="549" spans="1:28" ht="15.75" x14ac:dyDescent="0.25">
      <c r="A549" s="73" t="s">
        <v>2244</v>
      </c>
      <c r="B549" s="74" t="s">
        <v>2245</v>
      </c>
      <c r="C549" s="117">
        <f t="shared" si="20"/>
        <v>22</v>
      </c>
      <c r="D549" s="118">
        <f t="shared" si="21"/>
        <v>0</v>
      </c>
      <c r="E549" s="86"/>
      <c r="F549" s="86"/>
      <c r="G549" s="86"/>
      <c r="H549" s="86"/>
      <c r="I549" s="86"/>
      <c r="J549" s="86"/>
      <c r="K549" s="86"/>
      <c r="L549" s="86"/>
      <c r="M549" s="86"/>
      <c r="N549" s="86">
        <v>1</v>
      </c>
      <c r="O549" s="86"/>
      <c r="P549" s="86"/>
      <c r="Q549" s="86"/>
      <c r="R549" s="86"/>
      <c r="S549" s="86"/>
      <c r="T549" s="86"/>
      <c r="U549" s="86"/>
      <c r="V549" s="86">
        <v>19</v>
      </c>
      <c r="W549" s="86"/>
      <c r="X549" s="86">
        <v>1</v>
      </c>
      <c r="Y549" s="86"/>
      <c r="Z549" s="86"/>
      <c r="AA549" s="86"/>
      <c r="AB549" s="86">
        <v>1</v>
      </c>
    </row>
    <row r="550" spans="1:28" ht="15.75" x14ac:dyDescent="0.25">
      <c r="A550" s="73" t="s">
        <v>2246</v>
      </c>
      <c r="B550" s="74" t="s">
        <v>1550</v>
      </c>
      <c r="C550" s="117">
        <f t="shared" si="20"/>
        <v>14</v>
      </c>
      <c r="D550" s="118">
        <f t="shared" si="21"/>
        <v>0</v>
      </c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>
        <v>12</v>
      </c>
      <c r="W550" s="86"/>
      <c r="X550" s="86">
        <v>1</v>
      </c>
      <c r="Y550" s="86"/>
      <c r="Z550" s="86">
        <v>1</v>
      </c>
      <c r="AA550" s="86"/>
      <c r="AB550" s="86"/>
    </row>
    <row r="551" spans="1:28" ht="25.5" x14ac:dyDescent="0.25">
      <c r="A551" s="73" t="s">
        <v>2247</v>
      </c>
      <c r="B551" s="74" t="s">
        <v>2248</v>
      </c>
      <c r="C551" s="117">
        <f t="shared" si="20"/>
        <v>7</v>
      </c>
      <c r="D551" s="118">
        <f t="shared" si="21"/>
        <v>0</v>
      </c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>
        <v>6</v>
      </c>
      <c r="W551" s="86"/>
      <c r="X551" s="86"/>
      <c r="Y551" s="86"/>
      <c r="Z551" s="86"/>
      <c r="AA551" s="86"/>
      <c r="AB551" s="86">
        <v>1</v>
      </c>
    </row>
    <row r="552" spans="1:28" ht="25.5" x14ac:dyDescent="0.25">
      <c r="A552" s="73" t="s">
        <v>2249</v>
      </c>
      <c r="B552" s="74" t="s">
        <v>2250</v>
      </c>
      <c r="C552" s="117">
        <f t="shared" si="20"/>
        <v>6</v>
      </c>
      <c r="D552" s="118">
        <f t="shared" si="21"/>
        <v>0</v>
      </c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>
        <v>4</v>
      </c>
      <c r="W552" s="86"/>
      <c r="X552" s="86">
        <v>1</v>
      </c>
      <c r="Y552" s="86"/>
      <c r="Z552" s="86">
        <v>1</v>
      </c>
      <c r="AA552" s="86"/>
      <c r="AB552" s="86"/>
    </row>
    <row r="553" spans="1:28" ht="15.75" x14ac:dyDescent="0.25">
      <c r="A553" s="73" t="s">
        <v>1246</v>
      </c>
      <c r="B553" s="119" t="s">
        <v>1247</v>
      </c>
      <c r="C553" s="117">
        <f t="shared" si="20"/>
        <v>6</v>
      </c>
      <c r="D553" s="118">
        <f t="shared" si="21"/>
        <v>0</v>
      </c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>
        <v>6</v>
      </c>
      <c r="W553" s="86"/>
      <c r="X553" s="86"/>
      <c r="Y553" s="86"/>
      <c r="Z553" s="86"/>
      <c r="AA553" s="86"/>
      <c r="AB553" s="86"/>
    </row>
    <row r="554" spans="1:28" ht="25.5" x14ac:dyDescent="0.25">
      <c r="A554" s="73" t="s">
        <v>680</v>
      </c>
      <c r="B554" s="74" t="s">
        <v>679</v>
      </c>
      <c r="C554" s="117">
        <f t="shared" si="20"/>
        <v>48</v>
      </c>
      <c r="D554" s="118">
        <f t="shared" si="21"/>
        <v>0</v>
      </c>
      <c r="E554" s="86"/>
      <c r="F554" s="86">
        <v>1</v>
      </c>
      <c r="G554" s="86"/>
      <c r="H554" s="86"/>
      <c r="I554" s="86"/>
      <c r="J554" s="86">
        <v>2</v>
      </c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>
        <v>45</v>
      </c>
      <c r="W554" s="86"/>
      <c r="X554" s="86"/>
      <c r="Y554" s="86"/>
      <c r="Z554" s="86"/>
      <c r="AA554" s="86"/>
      <c r="AB554" s="86"/>
    </row>
    <row r="555" spans="1:28" ht="25.5" x14ac:dyDescent="0.25">
      <c r="A555" s="124" t="s">
        <v>2251</v>
      </c>
      <c r="B555" s="59" t="s">
        <v>2252</v>
      </c>
      <c r="C555" s="117">
        <f t="shared" si="20"/>
        <v>9</v>
      </c>
      <c r="D555" s="118">
        <f t="shared" si="21"/>
        <v>0</v>
      </c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>
        <v>9</v>
      </c>
      <c r="W555" s="86"/>
      <c r="X555" s="86"/>
      <c r="Y555" s="86"/>
      <c r="Z555" s="86"/>
      <c r="AA555" s="86"/>
      <c r="AB555" s="86"/>
    </row>
    <row r="556" spans="1:28" ht="15.75" x14ac:dyDescent="0.25">
      <c r="A556" s="124" t="s">
        <v>2253</v>
      </c>
      <c r="B556" s="59" t="s">
        <v>2254</v>
      </c>
      <c r="C556" s="117">
        <f t="shared" si="20"/>
        <v>1</v>
      </c>
      <c r="D556" s="118">
        <f t="shared" si="21"/>
        <v>0</v>
      </c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>
        <v>1</v>
      </c>
      <c r="W556" s="86"/>
      <c r="X556" s="86"/>
      <c r="Y556" s="86"/>
      <c r="Z556" s="86"/>
      <c r="AA556" s="86"/>
      <c r="AB556" s="86"/>
    </row>
    <row r="557" spans="1:28" ht="15.75" x14ac:dyDescent="0.25">
      <c r="A557" s="124" t="s">
        <v>2255</v>
      </c>
      <c r="B557" s="59" t="s">
        <v>2256</v>
      </c>
      <c r="C557" s="117">
        <f t="shared" si="20"/>
        <v>7</v>
      </c>
      <c r="D557" s="118">
        <f t="shared" si="21"/>
        <v>0</v>
      </c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>
        <v>7</v>
      </c>
      <c r="W557" s="86"/>
      <c r="X557" s="86"/>
      <c r="Y557" s="86"/>
      <c r="Z557" s="86"/>
      <c r="AA557" s="86"/>
      <c r="AB557" s="86"/>
    </row>
    <row r="558" spans="1:28" ht="15.75" x14ac:dyDescent="0.25">
      <c r="A558" s="124" t="s">
        <v>2257</v>
      </c>
      <c r="B558" s="59" t="s">
        <v>2258</v>
      </c>
      <c r="C558" s="117">
        <f t="shared" si="20"/>
        <v>1</v>
      </c>
      <c r="D558" s="118">
        <f t="shared" si="21"/>
        <v>0</v>
      </c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>
        <v>1</v>
      </c>
      <c r="W558" s="86"/>
      <c r="X558" s="86"/>
      <c r="Y558" s="86"/>
      <c r="Z558" s="86"/>
      <c r="AA558" s="86"/>
      <c r="AB558" s="86"/>
    </row>
    <row r="559" spans="1:28" ht="15.75" x14ac:dyDescent="0.25">
      <c r="A559" s="124" t="s">
        <v>2259</v>
      </c>
      <c r="B559" s="59" t="s">
        <v>2260</v>
      </c>
      <c r="C559" s="117">
        <f t="shared" si="20"/>
        <v>15</v>
      </c>
      <c r="D559" s="118">
        <f t="shared" si="21"/>
        <v>0</v>
      </c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>
        <v>15</v>
      </c>
      <c r="W559" s="86"/>
      <c r="X559" s="86"/>
      <c r="Y559" s="86"/>
      <c r="Z559" s="86"/>
      <c r="AA559" s="86"/>
      <c r="AB559" s="86"/>
    </row>
    <row r="560" spans="1:28" ht="25.5" x14ac:dyDescent="0.25">
      <c r="A560" s="124" t="s">
        <v>2261</v>
      </c>
      <c r="B560" s="59" t="s">
        <v>2262</v>
      </c>
      <c r="C560" s="117">
        <f t="shared" si="20"/>
        <v>20</v>
      </c>
      <c r="D560" s="118">
        <f t="shared" si="21"/>
        <v>0</v>
      </c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>
        <v>20</v>
      </c>
      <c r="W560" s="86"/>
      <c r="X560" s="86"/>
      <c r="Y560" s="86"/>
      <c r="Z560" s="86"/>
      <c r="AA560" s="86"/>
      <c r="AB560" s="86"/>
    </row>
    <row r="561" spans="1:28" ht="25.5" x14ac:dyDescent="0.25">
      <c r="A561" s="73" t="s">
        <v>2263</v>
      </c>
      <c r="B561" s="74" t="s">
        <v>2264</v>
      </c>
      <c r="C561" s="117">
        <f t="shared" si="20"/>
        <v>26</v>
      </c>
      <c r="D561" s="118">
        <f t="shared" si="21"/>
        <v>0</v>
      </c>
      <c r="E561" s="86"/>
      <c r="F561" s="86"/>
      <c r="G561" s="86"/>
      <c r="H561" s="86"/>
      <c r="I561" s="86"/>
      <c r="J561" s="86">
        <v>1</v>
      </c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>
        <v>25</v>
      </c>
      <c r="W561" s="86"/>
      <c r="X561" s="86"/>
      <c r="Y561" s="86"/>
      <c r="Z561" s="86"/>
      <c r="AA561" s="86"/>
      <c r="AB561" s="86"/>
    </row>
    <row r="562" spans="1:28" ht="15.75" x14ac:dyDescent="0.25">
      <c r="A562" s="73" t="s">
        <v>2265</v>
      </c>
      <c r="B562" s="119" t="s">
        <v>682</v>
      </c>
      <c r="C562" s="117">
        <f t="shared" si="20"/>
        <v>1</v>
      </c>
      <c r="D562" s="118">
        <f t="shared" si="21"/>
        <v>0</v>
      </c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>
        <v>1</v>
      </c>
      <c r="W562" s="86"/>
      <c r="X562" s="86"/>
      <c r="Y562" s="86"/>
      <c r="Z562" s="86"/>
      <c r="AA562" s="86"/>
      <c r="AB562" s="86"/>
    </row>
    <row r="563" spans="1:28" ht="15.75" x14ac:dyDescent="0.25">
      <c r="A563" s="73" t="s">
        <v>681</v>
      </c>
      <c r="B563" s="74" t="s">
        <v>682</v>
      </c>
      <c r="C563" s="117">
        <f t="shared" si="20"/>
        <v>53</v>
      </c>
      <c r="D563" s="118">
        <f t="shared" si="21"/>
        <v>1</v>
      </c>
      <c r="E563" s="86"/>
      <c r="F563" s="86"/>
      <c r="G563" s="86"/>
      <c r="H563" s="86"/>
      <c r="I563" s="86"/>
      <c r="J563" s="86">
        <v>1</v>
      </c>
      <c r="K563" s="86"/>
      <c r="L563" s="86"/>
      <c r="M563" s="86">
        <v>1</v>
      </c>
      <c r="N563" s="86">
        <v>1</v>
      </c>
      <c r="O563" s="86"/>
      <c r="P563" s="86"/>
      <c r="Q563" s="86"/>
      <c r="R563" s="86"/>
      <c r="S563" s="86"/>
      <c r="T563" s="86"/>
      <c r="U563" s="86"/>
      <c r="V563" s="86">
        <v>51</v>
      </c>
      <c r="W563" s="86"/>
      <c r="X563" s="86"/>
      <c r="Y563" s="86"/>
      <c r="Z563" s="86"/>
      <c r="AA563" s="86"/>
      <c r="AB563" s="86"/>
    </row>
    <row r="564" spans="1:28" ht="25.5" x14ac:dyDescent="0.25">
      <c r="A564" s="73" t="s">
        <v>2266</v>
      </c>
      <c r="B564" s="74" t="s">
        <v>2267</v>
      </c>
      <c r="C564" s="117">
        <f t="shared" si="20"/>
        <v>3</v>
      </c>
      <c r="D564" s="118">
        <f t="shared" si="21"/>
        <v>0</v>
      </c>
      <c r="E564" s="86"/>
      <c r="F564" s="86"/>
      <c r="G564" s="86"/>
      <c r="H564" s="86"/>
      <c r="I564" s="86"/>
      <c r="J564" s="86"/>
      <c r="K564" s="86"/>
      <c r="L564" s="86"/>
      <c r="M564" s="86"/>
      <c r="N564" s="86">
        <v>1</v>
      </c>
      <c r="O564" s="86"/>
      <c r="P564" s="86"/>
      <c r="Q564" s="86"/>
      <c r="R564" s="86"/>
      <c r="S564" s="86"/>
      <c r="T564" s="86"/>
      <c r="U564" s="86"/>
      <c r="V564" s="86">
        <v>2</v>
      </c>
      <c r="W564" s="86"/>
      <c r="X564" s="86"/>
      <c r="Y564" s="86"/>
      <c r="Z564" s="86"/>
      <c r="AA564" s="86"/>
      <c r="AB564" s="86"/>
    </row>
    <row r="565" spans="1:28" ht="25.5" x14ac:dyDescent="0.25">
      <c r="A565" s="73" t="s">
        <v>684</v>
      </c>
      <c r="B565" s="74" t="s">
        <v>685</v>
      </c>
      <c r="C565" s="117">
        <f t="shared" si="20"/>
        <v>55</v>
      </c>
      <c r="D565" s="118">
        <f t="shared" si="21"/>
        <v>0</v>
      </c>
      <c r="E565" s="86"/>
      <c r="F565" s="86"/>
      <c r="G565" s="86"/>
      <c r="H565" s="86"/>
      <c r="I565" s="86"/>
      <c r="J565" s="86"/>
      <c r="K565" s="86"/>
      <c r="L565" s="86"/>
      <c r="M565" s="86"/>
      <c r="N565" s="86">
        <v>2</v>
      </c>
      <c r="O565" s="86"/>
      <c r="P565" s="86"/>
      <c r="Q565" s="86"/>
      <c r="R565" s="86"/>
      <c r="S565" s="86"/>
      <c r="T565" s="86"/>
      <c r="U565" s="86"/>
      <c r="V565" s="86">
        <v>53</v>
      </c>
      <c r="W565" s="86"/>
      <c r="X565" s="86"/>
      <c r="Y565" s="86"/>
      <c r="Z565" s="86"/>
      <c r="AA565" s="86"/>
      <c r="AB565" s="86"/>
    </row>
    <row r="566" spans="1:28" ht="25.5" x14ac:dyDescent="0.25">
      <c r="A566" s="73" t="s">
        <v>2268</v>
      </c>
      <c r="B566" s="119" t="s">
        <v>2269</v>
      </c>
      <c r="C566" s="117">
        <f t="shared" si="20"/>
        <v>7</v>
      </c>
      <c r="D566" s="118">
        <f t="shared" si="21"/>
        <v>0</v>
      </c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>
        <v>7</v>
      </c>
      <c r="W566" s="86"/>
      <c r="X566" s="86"/>
      <c r="Y566" s="86"/>
      <c r="Z566" s="86"/>
      <c r="AA566" s="86"/>
      <c r="AB566" s="86"/>
    </row>
    <row r="567" spans="1:28" ht="38.25" x14ac:dyDescent="0.25">
      <c r="A567" s="73" t="s">
        <v>686</v>
      </c>
      <c r="B567" s="74" t="s">
        <v>1249</v>
      </c>
      <c r="C567" s="117">
        <f t="shared" si="20"/>
        <v>23</v>
      </c>
      <c r="D567" s="118">
        <f t="shared" si="21"/>
        <v>0</v>
      </c>
      <c r="E567" s="86"/>
      <c r="F567" s="86"/>
      <c r="G567" s="86"/>
      <c r="H567" s="86"/>
      <c r="I567" s="86"/>
      <c r="J567" s="86"/>
      <c r="K567" s="86"/>
      <c r="L567" s="86"/>
      <c r="M567" s="86"/>
      <c r="N567" s="86">
        <v>1</v>
      </c>
      <c r="O567" s="86"/>
      <c r="P567" s="86"/>
      <c r="Q567" s="86"/>
      <c r="R567" s="86"/>
      <c r="S567" s="86"/>
      <c r="T567" s="86"/>
      <c r="U567" s="86"/>
      <c r="V567" s="86">
        <v>22</v>
      </c>
      <c r="W567" s="86"/>
      <c r="X567" s="86"/>
      <c r="Y567" s="86"/>
      <c r="Z567" s="86"/>
      <c r="AA567" s="86"/>
      <c r="AB567" s="86"/>
    </row>
    <row r="568" spans="1:28" ht="15.75" x14ac:dyDescent="0.25">
      <c r="A568" s="73" t="s">
        <v>688</v>
      </c>
      <c r="B568" s="74" t="s">
        <v>689</v>
      </c>
      <c r="C568" s="117">
        <f t="shared" si="20"/>
        <v>45</v>
      </c>
      <c r="D568" s="118">
        <f t="shared" si="21"/>
        <v>0</v>
      </c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>
        <v>43</v>
      </c>
      <c r="W568" s="86"/>
      <c r="X568" s="86"/>
      <c r="Y568" s="86"/>
      <c r="Z568" s="86">
        <v>1</v>
      </c>
      <c r="AA568" s="86"/>
      <c r="AB568" s="86">
        <v>1</v>
      </c>
    </row>
    <row r="569" spans="1:28" ht="25.5" x14ac:dyDescent="0.25">
      <c r="A569" s="73" t="s">
        <v>1250</v>
      </c>
      <c r="B569" s="74" t="s">
        <v>1251</v>
      </c>
      <c r="C569" s="117">
        <f t="shared" si="20"/>
        <v>70</v>
      </c>
      <c r="D569" s="118">
        <f t="shared" si="21"/>
        <v>0</v>
      </c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>
        <v>69</v>
      </c>
      <c r="W569" s="86"/>
      <c r="X569" s="86"/>
      <c r="Y569" s="86"/>
      <c r="Z569" s="86">
        <v>1</v>
      </c>
      <c r="AA569" s="86"/>
      <c r="AB569" s="86"/>
    </row>
    <row r="570" spans="1:28" ht="15.75" x14ac:dyDescent="0.25">
      <c r="A570" s="73" t="s">
        <v>690</v>
      </c>
      <c r="B570" s="74" t="s">
        <v>691</v>
      </c>
      <c r="C570" s="117">
        <f t="shared" si="20"/>
        <v>105</v>
      </c>
      <c r="D570" s="118">
        <f t="shared" si="21"/>
        <v>0</v>
      </c>
      <c r="E570" s="86"/>
      <c r="F570" s="86"/>
      <c r="G570" s="86"/>
      <c r="H570" s="86"/>
      <c r="I570" s="86"/>
      <c r="J570" s="86"/>
      <c r="K570" s="86"/>
      <c r="L570" s="86"/>
      <c r="M570" s="86"/>
      <c r="N570" s="86">
        <v>3</v>
      </c>
      <c r="O570" s="86"/>
      <c r="P570" s="86"/>
      <c r="Q570" s="86"/>
      <c r="R570" s="86"/>
      <c r="S570" s="86"/>
      <c r="T570" s="86"/>
      <c r="U570" s="86"/>
      <c r="V570" s="86">
        <v>100</v>
      </c>
      <c r="W570" s="86"/>
      <c r="X570" s="86">
        <v>1</v>
      </c>
      <c r="Y570" s="86"/>
      <c r="Z570" s="86"/>
      <c r="AA570" s="86"/>
      <c r="AB570" s="86">
        <v>1</v>
      </c>
    </row>
    <row r="571" spans="1:28" ht="15.75" x14ac:dyDescent="0.25">
      <c r="A571" s="73" t="s">
        <v>692</v>
      </c>
      <c r="B571" s="74" t="s">
        <v>691</v>
      </c>
      <c r="C571" s="117">
        <f t="shared" si="20"/>
        <v>106</v>
      </c>
      <c r="D571" s="118">
        <f t="shared" si="21"/>
        <v>0</v>
      </c>
      <c r="E571" s="86"/>
      <c r="F571" s="86"/>
      <c r="G571" s="86"/>
      <c r="H571" s="86"/>
      <c r="I571" s="86"/>
      <c r="J571" s="86"/>
      <c r="K571" s="86"/>
      <c r="L571" s="86"/>
      <c r="M571" s="86"/>
      <c r="N571" s="86">
        <v>1</v>
      </c>
      <c r="O571" s="86"/>
      <c r="P571" s="86"/>
      <c r="Q571" s="86"/>
      <c r="R571" s="86"/>
      <c r="S571" s="86"/>
      <c r="T571" s="86"/>
      <c r="U571" s="86"/>
      <c r="V571" s="86">
        <v>104</v>
      </c>
      <c r="W571" s="86"/>
      <c r="X571" s="86">
        <v>1</v>
      </c>
      <c r="Y571" s="86"/>
      <c r="Z571" s="86"/>
      <c r="AA571" s="86"/>
      <c r="AB571" s="86"/>
    </row>
    <row r="572" spans="1:28" ht="25.5" x14ac:dyDescent="0.25">
      <c r="A572" s="135" t="s">
        <v>693</v>
      </c>
      <c r="B572" s="119" t="s">
        <v>2270</v>
      </c>
      <c r="C572" s="117">
        <f t="shared" si="20"/>
        <v>26</v>
      </c>
      <c r="D572" s="118">
        <f t="shared" si="21"/>
        <v>0</v>
      </c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>
        <v>26</v>
      </c>
      <c r="W572" s="86"/>
      <c r="X572" s="86"/>
      <c r="Y572" s="86"/>
      <c r="Z572" s="86"/>
      <c r="AA572" s="86"/>
      <c r="AB572" s="86"/>
    </row>
    <row r="573" spans="1:28" ht="25.5" x14ac:dyDescent="0.25">
      <c r="A573" s="73" t="s">
        <v>695</v>
      </c>
      <c r="B573" s="74" t="s">
        <v>696</v>
      </c>
      <c r="C573" s="117">
        <f t="shared" si="20"/>
        <v>120</v>
      </c>
      <c r="D573" s="118">
        <f t="shared" si="21"/>
        <v>1</v>
      </c>
      <c r="E573" s="86"/>
      <c r="F573" s="86"/>
      <c r="G573" s="86"/>
      <c r="H573" s="86"/>
      <c r="I573" s="86"/>
      <c r="J573" s="86"/>
      <c r="K573" s="86"/>
      <c r="L573" s="86">
        <v>1</v>
      </c>
      <c r="M573" s="86"/>
      <c r="N573" s="86">
        <v>3</v>
      </c>
      <c r="O573" s="86"/>
      <c r="P573" s="86"/>
      <c r="Q573" s="86"/>
      <c r="R573" s="86"/>
      <c r="S573" s="86"/>
      <c r="T573" s="86"/>
      <c r="U573" s="86"/>
      <c r="V573" s="86">
        <v>112</v>
      </c>
      <c r="W573" s="86">
        <v>1</v>
      </c>
      <c r="X573" s="86">
        <v>1</v>
      </c>
      <c r="Y573" s="86"/>
      <c r="Z573" s="86">
        <v>3</v>
      </c>
      <c r="AA573" s="86"/>
      <c r="AB573" s="86"/>
    </row>
    <row r="574" spans="1:28" ht="15.75" x14ac:dyDescent="0.25">
      <c r="A574" s="135" t="s">
        <v>697</v>
      </c>
      <c r="B574" s="119" t="s">
        <v>698</v>
      </c>
      <c r="C574" s="117">
        <f t="shared" si="20"/>
        <v>20</v>
      </c>
      <c r="D574" s="118">
        <f t="shared" si="21"/>
        <v>0</v>
      </c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>
        <v>20</v>
      </c>
      <c r="W574" s="86"/>
      <c r="X574" s="86"/>
      <c r="Y574" s="86"/>
      <c r="Z574" s="86"/>
      <c r="AA574" s="86"/>
      <c r="AB574" s="86"/>
    </row>
    <row r="575" spans="1:28" ht="25.5" x14ac:dyDescent="0.25">
      <c r="A575" s="73" t="s">
        <v>699</v>
      </c>
      <c r="B575" s="74" t="s">
        <v>700</v>
      </c>
      <c r="C575" s="117">
        <f t="shared" si="20"/>
        <v>34</v>
      </c>
      <c r="D575" s="118">
        <f t="shared" si="21"/>
        <v>0</v>
      </c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>
        <v>34</v>
      </c>
      <c r="W575" s="86"/>
      <c r="X575" s="86"/>
      <c r="Y575" s="86"/>
      <c r="Z575" s="86"/>
      <c r="AA575" s="86"/>
      <c r="AB575" s="86"/>
    </row>
    <row r="576" spans="1:28" ht="15.75" x14ac:dyDescent="0.25">
      <c r="A576" s="135" t="s">
        <v>701</v>
      </c>
      <c r="B576" s="119" t="s">
        <v>702</v>
      </c>
      <c r="C576" s="117">
        <f t="shared" si="20"/>
        <v>7</v>
      </c>
      <c r="D576" s="118">
        <f t="shared" si="21"/>
        <v>0</v>
      </c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>
        <v>7</v>
      </c>
      <c r="W576" s="86"/>
      <c r="X576" s="86"/>
      <c r="Y576" s="86"/>
      <c r="Z576" s="86"/>
      <c r="AA576" s="86"/>
      <c r="AB576" s="86"/>
    </row>
    <row r="577" spans="1:28" ht="25.5" x14ac:dyDescent="0.25">
      <c r="A577" s="73" t="s">
        <v>703</v>
      </c>
      <c r="B577" s="74" t="s">
        <v>704</v>
      </c>
      <c r="C577" s="117">
        <f t="shared" si="20"/>
        <v>50</v>
      </c>
      <c r="D577" s="118">
        <f t="shared" si="21"/>
        <v>0</v>
      </c>
      <c r="E577" s="86"/>
      <c r="F577" s="86">
        <v>1</v>
      </c>
      <c r="G577" s="86"/>
      <c r="H577" s="86"/>
      <c r="I577" s="86"/>
      <c r="J577" s="86"/>
      <c r="K577" s="86"/>
      <c r="L577" s="86"/>
      <c r="M577" s="86"/>
      <c r="N577" s="86">
        <v>1</v>
      </c>
      <c r="O577" s="86"/>
      <c r="P577" s="86"/>
      <c r="Q577" s="86"/>
      <c r="R577" s="86"/>
      <c r="S577" s="86"/>
      <c r="T577" s="86"/>
      <c r="U577" s="86"/>
      <c r="V577" s="86">
        <v>47</v>
      </c>
      <c r="W577" s="86"/>
      <c r="X577" s="86"/>
      <c r="Y577" s="86"/>
      <c r="Z577" s="86">
        <v>1</v>
      </c>
      <c r="AA577" s="86"/>
      <c r="AB577" s="86"/>
    </row>
    <row r="578" spans="1:28" ht="25.5" x14ac:dyDescent="0.25">
      <c r="A578" s="73" t="s">
        <v>705</v>
      </c>
      <c r="B578" s="74" t="s">
        <v>2271</v>
      </c>
      <c r="C578" s="117">
        <f t="shared" si="20"/>
        <v>3</v>
      </c>
      <c r="D578" s="118">
        <f t="shared" si="21"/>
        <v>0</v>
      </c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>
        <v>3</v>
      </c>
      <c r="W578" s="86"/>
      <c r="X578" s="86"/>
      <c r="Y578" s="86"/>
      <c r="Z578" s="86"/>
      <c r="AA578" s="86"/>
      <c r="AB578" s="86"/>
    </row>
    <row r="579" spans="1:28" ht="25.5" x14ac:dyDescent="0.25">
      <c r="A579" s="73" t="s">
        <v>707</v>
      </c>
      <c r="B579" s="74" t="s">
        <v>708</v>
      </c>
      <c r="C579" s="117">
        <f t="shared" si="20"/>
        <v>163</v>
      </c>
      <c r="D579" s="118">
        <f t="shared" si="21"/>
        <v>1</v>
      </c>
      <c r="E579" s="86"/>
      <c r="F579" s="86">
        <v>1</v>
      </c>
      <c r="G579" s="86"/>
      <c r="H579" s="86"/>
      <c r="I579" s="86">
        <v>1</v>
      </c>
      <c r="J579" s="86"/>
      <c r="K579" s="86"/>
      <c r="L579" s="86"/>
      <c r="M579" s="86"/>
      <c r="N579" s="86">
        <v>2</v>
      </c>
      <c r="O579" s="86"/>
      <c r="P579" s="86"/>
      <c r="Q579" s="86"/>
      <c r="R579" s="86"/>
      <c r="S579" s="86"/>
      <c r="T579" s="86"/>
      <c r="U579" s="86"/>
      <c r="V579" s="86">
        <v>158</v>
      </c>
      <c r="W579" s="86"/>
      <c r="X579" s="86"/>
      <c r="Y579" s="86"/>
      <c r="Z579" s="86">
        <v>1</v>
      </c>
      <c r="AA579" s="86"/>
      <c r="AB579" s="86">
        <v>1</v>
      </c>
    </row>
    <row r="580" spans="1:28" ht="15.75" x14ac:dyDescent="0.25">
      <c r="A580" s="73" t="s">
        <v>709</v>
      </c>
      <c r="B580" s="74" t="s">
        <v>710</v>
      </c>
      <c r="C580" s="117">
        <f t="shared" si="20"/>
        <v>33</v>
      </c>
      <c r="D580" s="118">
        <f t="shared" si="21"/>
        <v>0</v>
      </c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>
        <v>31</v>
      </c>
      <c r="W580" s="86"/>
      <c r="X580" s="86">
        <v>1</v>
      </c>
      <c r="Y580" s="86"/>
      <c r="Z580" s="86">
        <v>1</v>
      </c>
      <c r="AA580" s="86"/>
      <c r="AB580" s="86"/>
    </row>
    <row r="581" spans="1:28" ht="15.75" x14ac:dyDescent="0.25">
      <c r="A581" s="73" t="s">
        <v>711</v>
      </c>
      <c r="B581" s="74" t="s">
        <v>712</v>
      </c>
      <c r="C581" s="117">
        <f t="shared" si="20"/>
        <v>11</v>
      </c>
      <c r="D581" s="118">
        <f t="shared" si="21"/>
        <v>0</v>
      </c>
      <c r="E581" s="86"/>
      <c r="F581" s="86"/>
      <c r="G581" s="86"/>
      <c r="H581" s="86"/>
      <c r="I581" s="86"/>
      <c r="J581" s="86">
        <v>1</v>
      </c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>
        <v>10</v>
      </c>
      <c r="W581" s="86"/>
      <c r="X581" s="86"/>
      <c r="Y581" s="86"/>
      <c r="Z581" s="86"/>
      <c r="AA581" s="86"/>
      <c r="AB581" s="86"/>
    </row>
    <row r="582" spans="1:28" ht="25.5" x14ac:dyDescent="0.25">
      <c r="A582" s="79" t="s">
        <v>2272</v>
      </c>
      <c r="B582" s="80" t="s">
        <v>1551</v>
      </c>
      <c r="C582" s="117">
        <f t="shared" si="20"/>
        <v>29</v>
      </c>
      <c r="D582" s="118">
        <f t="shared" si="21"/>
        <v>1</v>
      </c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>
        <v>29</v>
      </c>
      <c r="W582" s="86">
        <v>1</v>
      </c>
      <c r="X582" s="86"/>
      <c r="Y582" s="86"/>
      <c r="Z582" s="86"/>
      <c r="AA582" s="86"/>
      <c r="AB582" s="86"/>
    </row>
    <row r="583" spans="1:28" ht="25.5" x14ac:dyDescent="0.25">
      <c r="A583" s="135" t="s">
        <v>2273</v>
      </c>
      <c r="B583" s="119" t="s">
        <v>2274</v>
      </c>
      <c r="C583" s="117">
        <f t="shared" si="20"/>
        <v>1</v>
      </c>
      <c r="D583" s="118">
        <f t="shared" si="21"/>
        <v>0</v>
      </c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>
        <v>1</v>
      </c>
      <c r="W583" s="86"/>
      <c r="X583" s="86"/>
      <c r="Y583" s="86"/>
      <c r="Z583" s="86"/>
      <c r="AA583" s="86"/>
      <c r="AB583" s="86"/>
    </row>
    <row r="584" spans="1:28" ht="25.5" x14ac:dyDescent="0.25">
      <c r="A584" s="73" t="s">
        <v>2275</v>
      </c>
      <c r="B584" s="74" t="s">
        <v>1552</v>
      </c>
      <c r="C584" s="117">
        <f t="shared" si="20"/>
        <v>7</v>
      </c>
      <c r="D584" s="118">
        <f t="shared" si="21"/>
        <v>1</v>
      </c>
      <c r="E584" s="86"/>
      <c r="F584" s="86">
        <v>1</v>
      </c>
      <c r="G584" s="86"/>
      <c r="H584" s="86"/>
      <c r="I584" s="86"/>
      <c r="J584" s="86"/>
      <c r="K584" s="86"/>
      <c r="L584" s="86"/>
      <c r="M584" s="86">
        <v>1</v>
      </c>
      <c r="N584" s="86"/>
      <c r="O584" s="86"/>
      <c r="P584" s="86"/>
      <c r="Q584" s="86"/>
      <c r="R584" s="86"/>
      <c r="S584" s="86"/>
      <c r="T584" s="86"/>
      <c r="U584" s="86"/>
      <c r="V584" s="86">
        <v>6</v>
      </c>
      <c r="W584" s="86"/>
      <c r="X584" s="86"/>
      <c r="Y584" s="86"/>
      <c r="Z584" s="86"/>
      <c r="AA584" s="86"/>
      <c r="AB584" s="86"/>
    </row>
    <row r="585" spans="1:28" ht="25.5" x14ac:dyDescent="0.25">
      <c r="A585" s="135" t="s">
        <v>713</v>
      </c>
      <c r="B585" s="119" t="s">
        <v>714</v>
      </c>
      <c r="C585" s="117">
        <f t="shared" si="20"/>
        <v>6</v>
      </c>
      <c r="D585" s="118">
        <f t="shared" si="21"/>
        <v>0</v>
      </c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>
        <v>6</v>
      </c>
      <c r="W585" s="86"/>
      <c r="X585" s="86"/>
      <c r="Y585" s="86"/>
      <c r="Z585" s="86"/>
      <c r="AA585" s="86"/>
      <c r="AB585" s="86"/>
    </row>
    <row r="586" spans="1:28" ht="25.5" x14ac:dyDescent="0.25">
      <c r="A586" s="135" t="s">
        <v>715</v>
      </c>
      <c r="B586" s="119" t="s">
        <v>716</v>
      </c>
      <c r="C586" s="117">
        <f t="shared" si="20"/>
        <v>18</v>
      </c>
      <c r="D586" s="118">
        <f t="shared" si="21"/>
        <v>0</v>
      </c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>
        <v>18</v>
      </c>
      <c r="W586" s="86"/>
      <c r="X586" s="86"/>
      <c r="Y586" s="86"/>
      <c r="Z586" s="86"/>
      <c r="AA586" s="86"/>
      <c r="AB586" s="86"/>
    </row>
    <row r="587" spans="1:28" ht="25.5" x14ac:dyDescent="0.25">
      <c r="A587" s="73" t="s">
        <v>717</v>
      </c>
      <c r="B587" s="74" t="s">
        <v>718</v>
      </c>
      <c r="C587" s="117">
        <f t="shared" si="20"/>
        <v>60</v>
      </c>
      <c r="D587" s="118">
        <f t="shared" si="21"/>
        <v>0</v>
      </c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>
        <v>57</v>
      </c>
      <c r="W587" s="86"/>
      <c r="X587" s="86">
        <v>2</v>
      </c>
      <c r="Y587" s="86"/>
      <c r="Z587" s="86">
        <v>1</v>
      </c>
      <c r="AA587" s="86"/>
      <c r="AB587" s="86"/>
    </row>
    <row r="588" spans="1:28" ht="25.5" x14ac:dyDescent="0.25">
      <c r="A588" s="73" t="s">
        <v>719</v>
      </c>
      <c r="B588" s="74" t="s">
        <v>720</v>
      </c>
      <c r="C588" s="117">
        <f t="shared" si="20"/>
        <v>60</v>
      </c>
      <c r="D588" s="118">
        <f t="shared" si="21"/>
        <v>0</v>
      </c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>
        <v>60</v>
      </c>
      <c r="W588" s="86"/>
      <c r="X588" s="86"/>
      <c r="Y588" s="86"/>
      <c r="Z588" s="86"/>
      <c r="AA588" s="86"/>
      <c r="AB588" s="86"/>
    </row>
    <row r="589" spans="1:28" ht="25.5" x14ac:dyDescent="0.25">
      <c r="A589" s="73" t="s">
        <v>721</v>
      </c>
      <c r="B589" s="74" t="s">
        <v>722</v>
      </c>
      <c r="C589" s="117">
        <f t="shared" si="20"/>
        <v>82</v>
      </c>
      <c r="D589" s="118">
        <f t="shared" si="21"/>
        <v>0</v>
      </c>
      <c r="E589" s="86"/>
      <c r="F589" s="86"/>
      <c r="G589" s="86"/>
      <c r="H589" s="86"/>
      <c r="I589" s="86"/>
      <c r="J589" s="86"/>
      <c r="K589" s="86"/>
      <c r="L589" s="86"/>
      <c r="M589" s="86"/>
      <c r="N589" s="86">
        <v>1</v>
      </c>
      <c r="O589" s="86"/>
      <c r="P589" s="86"/>
      <c r="Q589" s="86"/>
      <c r="R589" s="86"/>
      <c r="S589" s="86"/>
      <c r="T589" s="86"/>
      <c r="U589" s="86"/>
      <c r="V589" s="86">
        <v>78</v>
      </c>
      <c r="W589" s="86"/>
      <c r="X589" s="86">
        <v>1</v>
      </c>
      <c r="Y589" s="86"/>
      <c r="Z589" s="86">
        <v>1</v>
      </c>
      <c r="AA589" s="86"/>
      <c r="AB589" s="86">
        <v>1</v>
      </c>
    </row>
    <row r="590" spans="1:28" ht="15.75" x14ac:dyDescent="0.25">
      <c r="A590" s="73" t="s">
        <v>723</v>
      </c>
      <c r="B590" s="74" t="s">
        <v>724</v>
      </c>
      <c r="C590" s="117">
        <f t="shared" si="20"/>
        <v>73</v>
      </c>
      <c r="D590" s="118">
        <f t="shared" si="21"/>
        <v>0</v>
      </c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>
        <v>73</v>
      </c>
      <c r="W590" s="86"/>
      <c r="X590" s="86"/>
      <c r="Y590" s="86"/>
      <c r="Z590" s="86"/>
      <c r="AA590" s="86"/>
      <c r="AB590" s="86"/>
    </row>
    <row r="591" spans="1:28" ht="38.25" x14ac:dyDescent="0.25">
      <c r="A591" s="73" t="s">
        <v>725</v>
      </c>
      <c r="B591" s="74" t="s">
        <v>726</v>
      </c>
      <c r="C591" s="117">
        <f t="shared" si="20"/>
        <v>74</v>
      </c>
      <c r="D591" s="118">
        <f t="shared" si="21"/>
        <v>0</v>
      </c>
      <c r="E591" s="86"/>
      <c r="F591" s="86"/>
      <c r="G591" s="86"/>
      <c r="H591" s="86"/>
      <c r="I591" s="86"/>
      <c r="J591" s="86"/>
      <c r="K591" s="86"/>
      <c r="L591" s="86"/>
      <c r="M591" s="86"/>
      <c r="N591" s="86">
        <v>2</v>
      </c>
      <c r="O591" s="86"/>
      <c r="P591" s="86"/>
      <c r="Q591" s="86"/>
      <c r="R591" s="86"/>
      <c r="S591" s="86"/>
      <c r="T591" s="86"/>
      <c r="U591" s="86"/>
      <c r="V591" s="86">
        <v>71</v>
      </c>
      <c r="W591" s="86"/>
      <c r="X591" s="86">
        <v>1</v>
      </c>
      <c r="Y591" s="86"/>
      <c r="Z591" s="86"/>
      <c r="AA591" s="86"/>
      <c r="AB591" s="86"/>
    </row>
    <row r="592" spans="1:28" ht="25.5" x14ac:dyDescent="0.25">
      <c r="A592" s="73" t="s">
        <v>2276</v>
      </c>
      <c r="B592" s="74" t="s">
        <v>2277</v>
      </c>
      <c r="C592" s="117">
        <f t="shared" si="20"/>
        <v>13</v>
      </c>
      <c r="D592" s="118">
        <f t="shared" si="21"/>
        <v>0</v>
      </c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>
        <v>12</v>
      </c>
      <c r="W592" s="86"/>
      <c r="X592" s="86">
        <v>1</v>
      </c>
      <c r="Y592" s="86"/>
      <c r="Z592" s="86"/>
      <c r="AA592" s="86"/>
      <c r="AB592" s="86"/>
    </row>
    <row r="593" spans="1:28" ht="25.5" x14ac:dyDescent="0.25">
      <c r="A593" s="124" t="s">
        <v>2278</v>
      </c>
      <c r="B593" s="59" t="s">
        <v>2279</v>
      </c>
      <c r="C593" s="117">
        <f t="shared" si="20"/>
        <v>5</v>
      </c>
      <c r="D593" s="118">
        <f t="shared" si="21"/>
        <v>0</v>
      </c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>
        <v>5</v>
      </c>
      <c r="W593" s="86"/>
      <c r="X593" s="86"/>
      <c r="Y593" s="86"/>
      <c r="Z593" s="86"/>
      <c r="AA593" s="86"/>
      <c r="AB593" s="86"/>
    </row>
    <row r="594" spans="1:28" ht="25.5" x14ac:dyDescent="0.25">
      <c r="A594" s="124" t="s">
        <v>2280</v>
      </c>
      <c r="B594" s="59" t="s">
        <v>2281</v>
      </c>
      <c r="C594" s="117">
        <f t="shared" si="20"/>
        <v>1</v>
      </c>
      <c r="D594" s="118">
        <f t="shared" si="21"/>
        <v>0</v>
      </c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>
        <v>1</v>
      </c>
      <c r="W594" s="86"/>
      <c r="X594" s="86"/>
      <c r="Y594" s="86"/>
      <c r="Z594" s="86"/>
      <c r="AA594" s="86"/>
      <c r="AB594" s="86"/>
    </row>
    <row r="595" spans="1:28" ht="25.5" x14ac:dyDescent="0.25">
      <c r="A595" s="124" t="s">
        <v>2282</v>
      </c>
      <c r="B595" s="59" t="s">
        <v>2283</v>
      </c>
      <c r="C595" s="117">
        <f t="shared" si="20"/>
        <v>1</v>
      </c>
      <c r="D595" s="118">
        <f t="shared" si="21"/>
        <v>0</v>
      </c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>
        <v>1</v>
      </c>
      <c r="W595" s="86"/>
      <c r="X595" s="86"/>
      <c r="Y595" s="86"/>
      <c r="Z595" s="86"/>
      <c r="AA595" s="86"/>
      <c r="AB595" s="86"/>
    </row>
    <row r="596" spans="1:28" ht="25.5" x14ac:dyDescent="0.25">
      <c r="A596" s="73" t="s">
        <v>2284</v>
      </c>
      <c r="B596" s="74" t="s">
        <v>2285</v>
      </c>
      <c r="C596" s="117">
        <f t="shared" si="20"/>
        <v>28</v>
      </c>
      <c r="D596" s="118">
        <f t="shared" si="21"/>
        <v>0</v>
      </c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>
        <v>1</v>
      </c>
      <c r="Q596" s="86"/>
      <c r="R596" s="86"/>
      <c r="S596" s="86"/>
      <c r="T596" s="86"/>
      <c r="U596" s="86"/>
      <c r="V596" s="86">
        <v>25</v>
      </c>
      <c r="W596" s="86"/>
      <c r="X596" s="86"/>
      <c r="Y596" s="86"/>
      <c r="Z596" s="86">
        <v>2</v>
      </c>
      <c r="AA596" s="86"/>
      <c r="AB596" s="86"/>
    </row>
    <row r="597" spans="1:28" ht="15.75" x14ac:dyDescent="0.25">
      <c r="A597" s="73" t="s">
        <v>727</v>
      </c>
      <c r="B597" s="74" t="s">
        <v>728</v>
      </c>
      <c r="C597" s="117">
        <f t="shared" si="20"/>
        <v>70</v>
      </c>
      <c r="D597" s="118">
        <f t="shared" si="21"/>
        <v>0</v>
      </c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>
        <v>69</v>
      </c>
      <c r="W597" s="86"/>
      <c r="X597" s="86"/>
      <c r="Y597" s="86"/>
      <c r="Z597" s="86"/>
      <c r="AA597" s="86"/>
      <c r="AB597" s="86">
        <v>1</v>
      </c>
    </row>
    <row r="598" spans="1:28" ht="25.5" x14ac:dyDescent="0.25">
      <c r="A598" s="73" t="s">
        <v>2286</v>
      </c>
      <c r="B598" s="74" t="s">
        <v>2287</v>
      </c>
      <c r="C598" s="117">
        <f t="shared" si="20"/>
        <v>9</v>
      </c>
      <c r="D598" s="118">
        <f t="shared" si="21"/>
        <v>0</v>
      </c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>
        <v>1</v>
      </c>
      <c r="U598" s="86"/>
      <c r="V598" s="86">
        <v>8</v>
      </c>
      <c r="W598" s="86"/>
      <c r="X598" s="86"/>
      <c r="Y598" s="86"/>
      <c r="Z598" s="86"/>
      <c r="AA598" s="86"/>
      <c r="AB598" s="86"/>
    </row>
    <row r="599" spans="1:28" ht="15.75" x14ac:dyDescent="0.25">
      <c r="A599" s="124" t="s">
        <v>2288</v>
      </c>
      <c r="B599" s="132" t="s">
        <v>2289</v>
      </c>
      <c r="C599" s="117">
        <f t="shared" si="20"/>
        <v>5</v>
      </c>
      <c r="D599" s="118">
        <f t="shared" si="21"/>
        <v>0</v>
      </c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>
        <v>5</v>
      </c>
      <c r="W599" s="86"/>
      <c r="X599" s="86"/>
      <c r="Y599" s="86"/>
      <c r="Z599" s="86"/>
      <c r="AA599" s="86"/>
      <c r="AB599" s="86"/>
    </row>
    <row r="600" spans="1:28" ht="25.5" x14ac:dyDescent="0.25">
      <c r="A600" s="124" t="s">
        <v>729</v>
      </c>
      <c r="B600" s="132" t="s">
        <v>730</v>
      </c>
      <c r="C600" s="117">
        <f t="shared" si="20"/>
        <v>55</v>
      </c>
      <c r="D600" s="118">
        <f t="shared" si="21"/>
        <v>0</v>
      </c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>
        <v>55</v>
      </c>
      <c r="W600" s="86"/>
      <c r="X600" s="86"/>
      <c r="Y600" s="86"/>
      <c r="Z600" s="86"/>
      <c r="AA600" s="86"/>
      <c r="AB600" s="86"/>
    </row>
    <row r="601" spans="1:28" ht="25.5" x14ac:dyDescent="0.25">
      <c r="A601" s="73" t="s">
        <v>731</v>
      </c>
      <c r="B601" s="74" t="s">
        <v>732</v>
      </c>
      <c r="C601" s="117">
        <f t="shared" ref="C601:C664" si="22">F601+H601+J601+L601+N601+P601+R601+T601+V601+X601+Z601+AB601</f>
        <v>33</v>
      </c>
      <c r="D601" s="118">
        <f t="shared" ref="D601:D664" si="23">E601+G601+I601+K601+M601+O601+Q601+S601+U601+W601+Y601+AA601</f>
        <v>0</v>
      </c>
      <c r="E601" s="86"/>
      <c r="F601" s="86"/>
      <c r="G601" s="86"/>
      <c r="H601" s="86"/>
      <c r="I601" s="86"/>
      <c r="J601" s="86"/>
      <c r="K601" s="86"/>
      <c r="L601" s="86"/>
      <c r="M601" s="86"/>
      <c r="N601" s="86">
        <v>1</v>
      </c>
      <c r="O601" s="86"/>
      <c r="P601" s="86"/>
      <c r="Q601" s="86"/>
      <c r="R601" s="86"/>
      <c r="S601" s="86"/>
      <c r="T601" s="86"/>
      <c r="U601" s="86"/>
      <c r="V601" s="86">
        <v>32</v>
      </c>
      <c r="W601" s="86"/>
      <c r="X601" s="86"/>
      <c r="Y601" s="86"/>
      <c r="Z601" s="86"/>
      <c r="AA601" s="86"/>
      <c r="AB601" s="86"/>
    </row>
    <row r="602" spans="1:28" ht="25.5" x14ac:dyDescent="0.25">
      <c r="A602" s="73" t="s">
        <v>733</v>
      </c>
      <c r="B602" s="74" t="s">
        <v>734</v>
      </c>
      <c r="C602" s="117">
        <f t="shared" si="22"/>
        <v>66</v>
      </c>
      <c r="D602" s="118">
        <f t="shared" si="23"/>
        <v>0</v>
      </c>
      <c r="E602" s="86"/>
      <c r="F602" s="86"/>
      <c r="G602" s="86"/>
      <c r="H602" s="86"/>
      <c r="I602" s="86"/>
      <c r="J602" s="86">
        <v>1</v>
      </c>
      <c r="K602" s="86"/>
      <c r="L602" s="86"/>
      <c r="M602" s="86"/>
      <c r="N602" s="86">
        <v>1</v>
      </c>
      <c r="O602" s="86"/>
      <c r="P602" s="86"/>
      <c r="Q602" s="86"/>
      <c r="R602" s="86"/>
      <c r="S602" s="86"/>
      <c r="T602" s="86"/>
      <c r="U602" s="86"/>
      <c r="V602" s="86">
        <v>62</v>
      </c>
      <c r="W602" s="86"/>
      <c r="X602" s="86"/>
      <c r="Y602" s="86"/>
      <c r="Z602" s="86"/>
      <c r="AA602" s="86"/>
      <c r="AB602" s="86">
        <v>2</v>
      </c>
    </row>
    <row r="603" spans="1:28" ht="25.5" x14ac:dyDescent="0.25">
      <c r="A603" s="73" t="s">
        <v>2290</v>
      </c>
      <c r="B603" s="119" t="s">
        <v>734</v>
      </c>
      <c r="C603" s="117">
        <f t="shared" si="22"/>
        <v>2</v>
      </c>
      <c r="D603" s="118">
        <f t="shared" si="23"/>
        <v>0</v>
      </c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>
        <v>2</v>
      </c>
      <c r="W603" s="86"/>
      <c r="X603" s="86"/>
      <c r="Y603" s="86"/>
      <c r="Z603" s="86"/>
      <c r="AA603" s="86"/>
      <c r="AB603" s="86"/>
    </row>
    <row r="604" spans="1:28" ht="25.5" x14ac:dyDescent="0.25">
      <c r="A604" s="73" t="s">
        <v>735</v>
      </c>
      <c r="B604" s="74" t="s">
        <v>736</v>
      </c>
      <c r="C604" s="117">
        <f t="shared" si="22"/>
        <v>15</v>
      </c>
      <c r="D604" s="118">
        <f t="shared" si="23"/>
        <v>0</v>
      </c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>
        <v>14</v>
      </c>
      <c r="W604" s="86"/>
      <c r="X604" s="86">
        <v>1</v>
      </c>
      <c r="Y604" s="86"/>
      <c r="Z604" s="86"/>
      <c r="AA604" s="86"/>
      <c r="AB604" s="86"/>
    </row>
    <row r="605" spans="1:28" ht="15.75" x14ac:dyDescent="0.25">
      <c r="A605" s="73" t="s">
        <v>2291</v>
      </c>
      <c r="B605" s="74" t="s">
        <v>2292</v>
      </c>
      <c r="C605" s="117">
        <f t="shared" si="22"/>
        <v>0</v>
      </c>
      <c r="D605" s="118">
        <f t="shared" si="23"/>
        <v>1</v>
      </c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>
        <v>1</v>
      </c>
      <c r="X605" s="86"/>
      <c r="Y605" s="86"/>
      <c r="Z605" s="86"/>
      <c r="AA605" s="86"/>
      <c r="AB605" s="86"/>
    </row>
    <row r="606" spans="1:28" ht="15.75" x14ac:dyDescent="0.25">
      <c r="A606" s="135" t="s">
        <v>2293</v>
      </c>
      <c r="B606" s="119" t="s">
        <v>2294</v>
      </c>
      <c r="C606" s="117">
        <f t="shared" si="22"/>
        <v>1</v>
      </c>
      <c r="D606" s="118">
        <f t="shared" si="23"/>
        <v>0</v>
      </c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>
        <v>1</v>
      </c>
      <c r="W606" s="86"/>
      <c r="X606" s="86"/>
      <c r="Y606" s="86"/>
      <c r="Z606" s="86"/>
      <c r="AA606" s="86"/>
      <c r="AB606" s="86"/>
    </row>
    <row r="607" spans="1:28" ht="15.75" x14ac:dyDescent="0.25">
      <c r="A607" s="73" t="s">
        <v>737</v>
      </c>
      <c r="B607" s="74" t="s">
        <v>738</v>
      </c>
      <c r="C607" s="117">
        <f t="shared" si="22"/>
        <v>53</v>
      </c>
      <c r="D607" s="118">
        <f t="shared" si="23"/>
        <v>0</v>
      </c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>
        <v>53</v>
      </c>
      <c r="W607" s="86"/>
      <c r="X607" s="86"/>
      <c r="Y607" s="86"/>
      <c r="Z607" s="86"/>
      <c r="AA607" s="86"/>
      <c r="AB607" s="86"/>
    </row>
    <row r="608" spans="1:28" ht="15.75" x14ac:dyDescent="0.25">
      <c r="A608" s="73" t="s">
        <v>739</v>
      </c>
      <c r="B608" s="74" t="s">
        <v>740</v>
      </c>
      <c r="C608" s="117">
        <f t="shared" si="22"/>
        <v>66</v>
      </c>
      <c r="D608" s="118">
        <f t="shared" si="23"/>
        <v>0</v>
      </c>
      <c r="E608" s="86"/>
      <c r="F608" s="86"/>
      <c r="G608" s="86"/>
      <c r="H608" s="86"/>
      <c r="I608" s="86"/>
      <c r="J608" s="86">
        <v>1</v>
      </c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>
        <v>64</v>
      </c>
      <c r="W608" s="86"/>
      <c r="X608" s="86"/>
      <c r="Y608" s="86"/>
      <c r="Z608" s="86">
        <v>1</v>
      </c>
      <c r="AA608" s="86"/>
      <c r="AB608" s="86"/>
    </row>
    <row r="609" spans="1:28" ht="15.75" x14ac:dyDescent="0.25">
      <c r="A609" s="73" t="s">
        <v>741</v>
      </c>
      <c r="B609" s="74" t="s">
        <v>742</v>
      </c>
      <c r="C609" s="117">
        <f t="shared" si="22"/>
        <v>627</v>
      </c>
      <c r="D609" s="118">
        <f t="shared" si="23"/>
        <v>0</v>
      </c>
      <c r="E609" s="86"/>
      <c r="F609" s="86"/>
      <c r="G609" s="86"/>
      <c r="H609" s="86"/>
      <c r="I609" s="86"/>
      <c r="J609" s="86">
        <v>2</v>
      </c>
      <c r="K609" s="86"/>
      <c r="L609" s="86">
        <v>2</v>
      </c>
      <c r="M609" s="86"/>
      <c r="N609" s="86">
        <v>9</v>
      </c>
      <c r="O609" s="86"/>
      <c r="P609" s="86"/>
      <c r="Q609" s="86"/>
      <c r="R609" s="86"/>
      <c r="S609" s="86"/>
      <c r="T609" s="86"/>
      <c r="U609" s="86"/>
      <c r="V609" s="86">
        <v>603</v>
      </c>
      <c r="W609" s="86"/>
      <c r="X609" s="86">
        <v>6</v>
      </c>
      <c r="Y609" s="86"/>
      <c r="Z609" s="86">
        <v>4</v>
      </c>
      <c r="AA609" s="86"/>
      <c r="AB609" s="86">
        <v>1</v>
      </c>
    </row>
    <row r="610" spans="1:28" ht="25.5" x14ac:dyDescent="0.25">
      <c r="A610" s="73" t="s">
        <v>743</v>
      </c>
      <c r="B610" s="74" t="s">
        <v>744</v>
      </c>
      <c r="C610" s="117">
        <f t="shared" si="22"/>
        <v>533</v>
      </c>
      <c r="D610" s="118">
        <f t="shared" si="23"/>
        <v>0</v>
      </c>
      <c r="E610" s="86"/>
      <c r="F610" s="86"/>
      <c r="G610" s="86"/>
      <c r="H610" s="86"/>
      <c r="I610" s="86"/>
      <c r="J610" s="86">
        <v>2</v>
      </c>
      <c r="K610" s="86"/>
      <c r="L610" s="86"/>
      <c r="M610" s="86"/>
      <c r="N610" s="86">
        <v>6</v>
      </c>
      <c r="O610" s="86"/>
      <c r="P610" s="86">
        <v>1</v>
      </c>
      <c r="Q610" s="86"/>
      <c r="R610" s="86"/>
      <c r="S610" s="86"/>
      <c r="T610" s="86"/>
      <c r="U610" s="86"/>
      <c r="V610" s="86">
        <v>514</v>
      </c>
      <c r="W610" s="86"/>
      <c r="X610" s="86">
        <v>3</v>
      </c>
      <c r="Y610" s="86"/>
      <c r="Z610" s="86">
        <v>6</v>
      </c>
      <c r="AA610" s="86"/>
      <c r="AB610" s="86">
        <v>1</v>
      </c>
    </row>
    <row r="611" spans="1:28" ht="15.75" x14ac:dyDescent="0.25">
      <c r="A611" s="73" t="s">
        <v>1263</v>
      </c>
      <c r="B611" s="74" t="s">
        <v>1264</v>
      </c>
      <c r="C611" s="117">
        <f t="shared" si="22"/>
        <v>54</v>
      </c>
      <c r="D611" s="118">
        <f t="shared" si="23"/>
        <v>0</v>
      </c>
      <c r="E611" s="86"/>
      <c r="F611" s="86"/>
      <c r="G611" s="86"/>
      <c r="H611" s="86"/>
      <c r="I611" s="86"/>
      <c r="J611" s="86"/>
      <c r="K611" s="86"/>
      <c r="L611" s="86"/>
      <c r="M611" s="86"/>
      <c r="N611" s="86">
        <v>1</v>
      </c>
      <c r="O611" s="86"/>
      <c r="P611" s="86"/>
      <c r="Q611" s="86"/>
      <c r="R611" s="86"/>
      <c r="S611" s="86"/>
      <c r="T611" s="86"/>
      <c r="U611" s="86"/>
      <c r="V611" s="86">
        <v>53</v>
      </c>
      <c r="W611" s="86"/>
      <c r="X611" s="86"/>
      <c r="Y611" s="86"/>
      <c r="Z611" s="86"/>
      <c r="AA611" s="86"/>
      <c r="AB611" s="86"/>
    </row>
    <row r="612" spans="1:28" ht="15.75" x14ac:dyDescent="0.25">
      <c r="A612" s="73" t="s">
        <v>2295</v>
      </c>
      <c r="B612" s="74" t="s">
        <v>2296</v>
      </c>
      <c r="C612" s="117">
        <f t="shared" si="22"/>
        <v>12</v>
      </c>
      <c r="D612" s="118">
        <f t="shared" si="23"/>
        <v>0</v>
      </c>
      <c r="E612" s="86"/>
      <c r="F612" s="86"/>
      <c r="G612" s="86"/>
      <c r="H612" s="86"/>
      <c r="I612" s="86"/>
      <c r="J612" s="86"/>
      <c r="K612" s="86"/>
      <c r="L612" s="86"/>
      <c r="M612" s="86"/>
      <c r="N612" s="86">
        <v>1</v>
      </c>
      <c r="O612" s="86"/>
      <c r="P612" s="86"/>
      <c r="Q612" s="86"/>
      <c r="R612" s="86"/>
      <c r="S612" s="86"/>
      <c r="T612" s="86"/>
      <c r="U612" s="86"/>
      <c r="V612" s="86">
        <v>11</v>
      </c>
      <c r="W612" s="86"/>
      <c r="X612" s="86"/>
      <c r="Y612" s="86"/>
      <c r="Z612" s="86"/>
      <c r="AA612" s="86"/>
      <c r="AB612" s="86"/>
    </row>
    <row r="613" spans="1:28" ht="15.75" x14ac:dyDescent="0.25">
      <c r="A613" s="124" t="s">
        <v>2297</v>
      </c>
      <c r="B613" s="132" t="s">
        <v>2298</v>
      </c>
      <c r="C613" s="117">
        <f t="shared" si="22"/>
        <v>17</v>
      </c>
      <c r="D613" s="118">
        <f t="shared" si="23"/>
        <v>0</v>
      </c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>
        <v>17</v>
      </c>
      <c r="W613" s="86"/>
      <c r="X613" s="86"/>
      <c r="Y613" s="86"/>
      <c r="Z613" s="86"/>
      <c r="AA613" s="86"/>
      <c r="AB613" s="86"/>
    </row>
    <row r="614" spans="1:28" ht="15.75" x14ac:dyDescent="0.25">
      <c r="A614" s="124" t="s">
        <v>2299</v>
      </c>
      <c r="B614" s="132" t="s">
        <v>2300</v>
      </c>
      <c r="C614" s="117">
        <f t="shared" si="22"/>
        <v>13</v>
      </c>
      <c r="D614" s="118">
        <f t="shared" si="23"/>
        <v>0</v>
      </c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>
        <v>13</v>
      </c>
      <c r="W614" s="86"/>
      <c r="X614" s="86"/>
      <c r="Y614" s="86"/>
      <c r="Z614" s="86"/>
      <c r="AA614" s="86"/>
      <c r="AB614" s="86"/>
    </row>
    <row r="615" spans="1:28" ht="25.5" x14ac:dyDescent="0.25">
      <c r="A615" s="73" t="s">
        <v>2301</v>
      </c>
      <c r="B615" s="74" t="s">
        <v>2302</v>
      </c>
      <c r="C615" s="117">
        <f t="shared" si="22"/>
        <v>32</v>
      </c>
      <c r="D615" s="118">
        <f t="shared" si="23"/>
        <v>0</v>
      </c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>
        <v>32</v>
      </c>
      <c r="W615" s="86"/>
      <c r="X615" s="86"/>
      <c r="Y615" s="86"/>
      <c r="Z615" s="86"/>
      <c r="AA615" s="86"/>
      <c r="AB615" s="86"/>
    </row>
    <row r="616" spans="1:28" ht="15.75" x14ac:dyDescent="0.25">
      <c r="A616" s="124" t="s">
        <v>2303</v>
      </c>
      <c r="B616" s="132" t="s">
        <v>2304</v>
      </c>
      <c r="C616" s="117">
        <f t="shared" si="22"/>
        <v>8</v>
      </c>
      <c r="D616" s="118">
        <f t="shared" si="23"/>
        <v>0</v>
      </c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>
        <v>8</v>
      </c>
      <c r="W616" s="86"/>
      <c r="X616" s="86"/>
      <c r="Y616" s="86"/>
      <c r="Z616" s="86"/>
      <c r="AA616" s="86"/>
      <c r="AB616" s="86"/>
    </row>
    <row r="617" spans="1:28" ht="25.5" x14ac:dyDescent="0.25">
      <c r="A617" s="124" t="s">
        <v>745</v>
      </c>
      <c r="B617" s="132" t="s">
        <v>746</v>
      </c>
      <c r="C617" s="117">
        <f t="shared" si="22"/>
        <v>17</v>
      </c>
      <c r="D617" s="118">
        <f t="shared" si="23"/>
        <v>0</v>
      </c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>
        <v>17</v>
      </c>
      <c r="W617" s="86"/>
      <c r="X617" s="86"/>
      <c r="Y617" s="86"/>
      <c r="Z617" s="86"/>
      <c r="AA617" s="86"/>
      <c r="AB617" s="86"/>
    </row>
    <row r="618" spans="1:28" ht="25.5" x14ac:dyDescent="0.25">
      <c r="A618" s="124" t="s">
        <v>747</v>
      </c>
      <c r="B618" s="132" t="s">
        <v>748</v>
      </c>
      <c r="C618" s="117">
        <f t="shared" si="22"/>
        <v>63</v>
      </c>
      <c r="D618" s="118">
        <f t="shared" si="23"/>
        <v>0</v>
      </c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>
        <v>63</v>
      </c>
      <c r="W618" s="86"/>
      <c r="X618" s="86"/>
      <c r="Y618" s="86"/>
      <c r="Z618" s="86"/>
      <c r="AA618" s="86"/>
      <c r="AB618" s="86"/>
    </row>
    <row r="619" spans="1:28" ht="15.75" x14ac:dyDescent="0.25">
      <c r="A619" s="73" t="s">
        <v>1265</v>
      </c>
      <c r="B619" s="74" t="s">
        <v>1555</v>
      </c>
      <c r="C619" s="117">
        <f t="shared" si="22"/>
        <v>138</v>
      </c>
      <c r="D619" s="118">
        <f t="shared" si="23"/>
        <v>0</v>
      </c>
      <c r="E619" s="86"/>
      <c r="F619" s="86"/>
      <c r="G619" s="86"/>
      <c r="H619" s="86"/>
      <c r="I619" s="86"/>
      <c r="J619" s="86"/>
      <c r="K619" s="86"/>
      <c r="L619" s="86"/>
      <c r="M619" s="86"/>
      <c r="N619" s="86">
        <v>2</v>
      </c>
      <c r="O619" s="86"/>
      <c r="P619" s="86"/>
      <c r="Q619" s="86"/>
      <c r="R619" s="86"/>
      <c r="S619" s="86"/>
      <c r="T619" s="86"/>
      <c r="U619" s="86"/>
      <c r="V619" s="86">
        <v>135</v>
      </c>
      <c r="W619" s="86"/>
      <c r="X619" s="86">
        <v>1</v>
      </c>
      <c r="Y619" s="86"/>
      <c r="Z619" s="86"/>
      <c r="AA619" s="86"/>
      <c r="AB619" s="86"/>
    </row>
    <row r="620" spans="1:28" ht="25.5" x14ac:dyDescent="0.25">
      <c r="A620" s="135" t="s">
        <v>2305</v>
      </c>
      <c r="B620" s="119" t="s">
        <v>2306</v>
      </c>
      <c r="C620" s="117">
        <f t="shared" si="22"/>
        <v>26</v>
      </c>
      <c r="D620" s="118">
        <f t="shared" si="23"/>
        <v>0</v>
      </c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>
        <v>26</v>
      </c>
      <c r="W620" s="86"/>
      <c r="X620" s="86"/>
      <c r="Y620" s="86"/>
      <c r="Z620" s="86"/>
      <c r="AA620" s="86"/>
      <c r="AB620" s="86"/>
    </row>
    <row r="621" spans="1:28" ht="25.5" x14ac:dyDescent="0.25">
      <c r="A621" s="73" t="s">
        <v>749</v>
      </c>
      <c r="B621" s="74" t="s">
        <v>750</v>
      </c>
      <c r="C621" s="117">
        <f t="shared" si="22"/>
        <v>94</v>
      </c>
      <c r="D621" s="118">
        <f t="shared" si="23"/>
        <v>1</v>
      </c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>
        <v>93</v>
      </c>
      <c r="W621" s="86"/>
      <c r="X621" s="86"/>
      <c r="Y621" s="86"/>
      <c r="Z621" s="86"/>
      <c r="AA621" s="86">
        <v>1</v>
      </c>
      <c r="AB621" s="86">
        <v>1</v>
      </c>
    </row>
    <row r="622" spans="1:28" ht="25.5" x14ac:dyDescent="0.25">
      <c r="A622" s="73" t="s">
        <v>751</v>
      </c>
      <c r="B622" s="74" t="s">
        <v>752</v>
      </c>
      <c r="C622" s="117">
        <f t="shared" si="22"/>
        <v>23</v>
      </c>
      <c r="D622" s="118">
        <f t="shared" si="23"/>
        <v>0</v>
      </c>
      <c r="E622" s="86"/>
      <c r="F622" s="86"/>
      <c r="G622" s="86"/>
      <c r="H622" s="86"/>
      <c r="I622" s="86"/>
      <c r="J622" s="86"/>
      <c r="K622" s="86"/>
      <c r="L622" s="86"/>
      <c r="M622" s="86"/>
      <c r="N622" s="86">
        <v>1</v>
      </c>
      <c r="O622" s="86"/>
      <c r="P622" s="86"/>
      <c r="Q622" s="86"/>
      <c r="R622" s="86"/>
      <c r="S622" s="86"/>
      <c r="T622" s="86"/>
      <c r="U622" s="86"/>
      <c r="V622" s="86">
        <v>22</v>
      </c>
      <c r="W622" s="86"/>
      <c r="X622" s="86"/>
      <c r="Y622" s="86"/>
      <c r="Z622" s="86"/>
      <c r="AA622" s="86"/>
      <c r="AB622" s="86"/>
    </row>
    <row r="623" spans="1:28" ht="25.5" x14ac:dyDescent="0.25">
      <c r="A623" s="135" t="s">
        <v>2307</v>
      </c>
      <c r="B623" s="119" t="s">
        <v>2308</v>
      </c>
      <c r="C623" s="117">
        <f t="shared" si="22"/>
        <v>1</v>
      </c>
      <c r="D623" s="118">
        <f t="shared" si="23"/>
        <v>0</v>
      </c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>
        <v>1</v>
      </c>
      <c r="W623" s="86"/>
      <c r="X623" s="86"/>
      <c r="Y623" s="86"/>
      <c r="Z623" s="86"/>
      <c r="AA623" s="86"/>
      <c r="AB623" s="86"/>
    </row>
    <row r="624" spans="1:28" ht="25.5" x14ac:dyDescent="0.25">
      <c r="A624" s="73" t="s">
        <v>753</v>
      </c>
      <c r="B624" s="74" t="s">
        <v>754</v>
      </c>
      <c r="C624" s="117">
        <f t="shared" si="22"/>
        <v>136</v>
      </c>
      <c r="D624" s="118">
        <f t="shared" si="23"/>
        <v>0</v>
      </c>
      <c r="E624" s="86"/>
      <c r="F624" s="86"/>
      <c r="G624" s="86"/>
      <c r="H624" s="86"/>
      <c r="I624" s="86"/>
      <c r="J624" s="86">
        <v>1</v>
      </c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>
        <v>133</v>
      </c>
      <c r="W624" s="86"/>
      <c r="X624" s="86"/>
      <c r="Y624" s="86"/>
      <c r="Z624" s="86">
        <v>1</v>
      </c>
      <c r="AA624" s="86"/>
      <c r="AB624" s="86">
        <v>1</v>
      </c>
    </row>
    <row r="625" spans="1:28" ht="25.5" x14ac:dyDescent="0.25">
      <c r="A625" s="73" t="s">
        <v>755</v>
      </c>
      <c r="B625" s="74" t="s">
        <v>756</v>
      </c>
      <c r="C625" s="117">
        <f t="shared" si="22"/>
        <v>50</v>
      </c>
      <c r="D625" s="118">
        <f t="shared" si="23"/>
        <v>0</v>
      </c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>
        <v>1</v>
      </c>
      <c r="Q625" s="86"/>
      <c r="R625" s="86"/>
      <c r="S625" s="86"/>
      <c r="T625" s="86"/>
      <c r="U625" s="86"/>
      <c r="V625" s="86">
        <v>49</v>
      </c>
      <c r="W625" s="86"/>
      <c r="X625" s="86"/>
      <c r="Y625" s="86"/>
      <c r="Z625" s="86"/>
      <c r="AA625" s="86"/>
      <c r="AB625" s="86"/>
    </row>
    <row r="626" spans="1:28" ht="25.5" x14ac:dyDescent="0.25">
      <c r="A626" s="135" t="s">
        <v>2309</v>
      </c>
      <c r="B626" s="119" t="s">
        <v>1557</v>
      </c>
      <c r="C626" s="117">
        <f t="shared" si="22"/>
        <v>6</v>
      </c>
      <c r="D626" s="118">
        <f t="shared" si="23"/>
        <v>0</v>
      </c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>
        <v>6</v>
      </c>
      <c r="W626" s="86"/>
      <c r="X626" s="86"/>
      <c r="Y626" s="86"/>
      <c r="Z626" s="86"/>
      <c r="AA626" s="86"/>
      <c r="AB626" s="86"/>
    </row>
    <row r="627" spans="1:28" ht="38.25" x14ac:dyDescent="0.25">
      <c r="A627" s="73" t="s">
        <v>757</v>
      </c>
      <c r="B627" s="74" t="s">
        <v>2310</v>
      </c>
      <c r="C627" s="117">
        <f t="shared" si="22"/>
        <v>15</v>
      </c>
      <c r="D627" s="118">
        <f t="shared" si="23"/>
        <v>0</v>
      </c>
      <c r="E627" s="86"/>
      <c r="F627" s="86"/>
      <c r="G627" s="86"/>
      <c r="H627" s="86"/>
      <c r="I627" s="86"/>
      <c r="J627" s="86"/>
      <c r="K627" s="86"/>
      <c r="L627" s="86"/>
      <c r="M627" s="86"/>
      <c r="N627" s="86">
        <v>2</v>
      </c>
      <c r="O627" s="86"/>
      <c r="P627" s="86"/>
      <c r="Q627" s="86"/>
      <c r="R627" s="86"/>
      <c r="S627" s="86"/>
      <c r="T627" s="86"/>
      <c r="U627" s="86"/>
      <c r="V627" s="86">
        <v>12</v>
      </c>
      <c r="W627" s="86"/>
      <c r="X627" s="86">
        <v>1</v>
      </c>
      <c r="Y627" s="86"/>
      <c r="Z627" s="86"/>
      <c r="AA627" s="86"/>
      <c r="AB627" s="86"/>
    </row>
    <row r="628" spans="1:28" ht="25.5" x14ac:dyDescent="0.25">
      <c r="A628" s="73" t="s">
        <v>759</v>
      </c>
      <c r="B628" s="74" t="s">
        <v>760</v>
      </c>
      <c r="C628" s="117">
        <f t="shared" si="22"/>
        <v>126</v>
      </c>
      <c r="D628" s="118">
        <f t="shared" si="23"/>
        <v>0</v>
      </c>
      <c r="E628" s="86"/>
      <c r="F628" s="86"/>
      <c r="G628" s="86"/>
      <c r="H628" s="86"/>
      <c r="I628" s="86"/>
      <c r="J628" s="86"/>
      <c r="K628" s="86"/>
      <c r="L628" s="86"/>
      <c r="M628" s="86"/>
      <c r="N628" s="86">
        <v>2</v>
      </c>
      <c r="O628" s="86"/>
      <c r="P628" s="86"/>
      <c r="Q628" s="86"/>
      <c r="R628" s="86"/>
      <c r="S628" s="86"/>
      <c r="T628" s="86"/>
      <c r="U628" s="86"/>
      <c r="V628" s="86">
        <v>123</v>
      </c>
      <c r="W628" s="86"/>
      <c r="X628" s="86"/>
      <c r="Y628" s="86"/>
      <c r="Z628" s="86"/>
      <c r="AA628" s="86"/>
      <c r="AB628" s="86">
        <v>1</v>
      </c>
    </row>
    <row r="629" spans="1:28" ht="25.5" x14ac:dyDescent="0.25">
      <c r="A629" s="73" t="s">
        <v>761</v>
      </c>
      <c r="B629" s="74" t="s">
        <v>762</v>
      </c>
      <c r="C629" s="117">
        <f t="shared" si="22"/>
        <v>51</v>
      </c>
      <c r="D629" s="118">
        <f t="shared" si="23"/>
        <v>0</v>
      </c>
      <c r="E629" s="86"/>
      <c r="F629" s="86"/>
      <c r="G629" s="86"/>
      <c r="H629" s="86">
        <v>1</v>
      </c>
      <c r="I629" s="86"/>
      <c r="J629" s="86">
        <v>1</v>
      </c>
      <c r="K629" s="86"/>
      <c r="L629" s="86"/>
      <c r="M629" s="86"/>
      <c r="N629" s="86">
        <v>2</v>
      </c>
      <c r="O629" s="86"/>
      <c r="P629" s="86"/>
      <c r="Q629" s="86"/>
      <c r="R629" s="86"/>
      <c r="S629" s="86"/>
      <c r="T629" s="86"/>
      <c r="U629" s="86"/>
      <c r="V629" s="86">
        <v>46</v>
      </c>
      <c r="W629" s="86"/>
      <c r="X629" s="86">
        <v>1</v>
      </c>
      <c r="Y629" s="86"/>
      <c r="Z629" s="86"/>
      <c r="AA629" s="86"/>
      <c r="AB629" s="86"/>
    </row>
    <row r="630" spans="1:28" ht="25.5" x14ac:dyDescent="0.25">
      <c r="A630" s="73" t="s">
        <v>2311</v>
      </c>
      <c r="B630" s="74" t="s">
        <v>2312</v>
      </c>
      <c r="C630" s="117">
        <f t="shared" si="22"/>
        <v>3</v>
      </c>
      <c r="D630" s="118">
        <f t="shared" si="23"/>
        <v>0</v>
      </c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>
        <v>2</v>
      </c>
      <c r="W630" s="86"/>
      <c r="X630" s="86"/>
      <c r="Y630" s="86"/>
      <c r="Z630" s="86">
        <v>1</v>
      </c>
      <c r="AA630" s="86"/>
      <c r="AB630" s="86"/>
    </row>
    <row r="631" spans="1:28" ht="15.75" x14ac:dyDescent="0.25">
      <c r="A631" s="73" t="s">
        <v>2313</v>
      </c>
      <c r="B631" s="74" t="s">
        <v>1558</v>
      </c>
      <c r="C631" s="117">
        <f t="shared" si="22"/>
        <v>19</v>
      </c>
      <c r="D631" s="118">
        <f t="shared" si="23"/>
        <v>0</v>
      </c>
      <c r="E631" s="86"/>
      <c r="F631" s="86"/>
      <c r="G631" s="86"/>
      <c r="H631" s="86"/>
      <c r="I631" s="86"/>
      <c r="J631" s="86">
        <v>1</v>
      </c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>
        <v>18</v>
      </c>
      <c r="W631" s="86"/>
      <c r="X631" s="86"/>
      <c r="Y631" s="86"/>
      <c r="Z631" s="86"/>
      <c r="AA631" s="86"/>
      <c r="AB631" s="86"/>
    </row>
    <row r="632" spans="1:28" ht="15.75" x14ac:dyDescent="0.25">
      <c r="A632" s="73" t="s">
        <v>763</v>
      </c>
      <c r="B632" s="74" t="s">
        <v>764</v>
      </c>
      <c r="C632" s="117">
        <f t="shared" si="22"/>
        <v>39</v>
      </c>
      <c r="D632" s="118">
        <f t="shared" si="23"/>
        <v>0</v>
      </c>
      <c r="E632" s="86"/>
      <c r="F632" s="86"/>
      <c r="G632" s="86"/>
      <c r="H632" s="86"/>
      <c r="I632" s="86"/>
      <c r="J632" s="86"/>
      <c r="K632" s="86"/>
      <c r="L632" s="86">
        <v>1</v>
      </c>
      <c r="M632" s="86"/>
      <c r="N632" s="86"/>
      <c r="O632" s="86"/>
      <c r="P632" s="86"/>
      <c r="Q632" s="86"/>
      <c r="R632" s="86"/>
      <c r="S632" s="86"/>
      <c r="T632" s="86"/>
      <c r="U632" s="86"/>
      <c r="V632" s="86">
        <v>37</v>
      </c>
      <c r="W632" s="86"/>
      <c r="X632" s="86"/>
      <c r="Y632" s="86"/>
      <c r="Z632" s="86"/>
      <c r="AA632" s="86"/>
      <c r="AB632" s="86">
        <v>1</v>
      </c>
    </row>
    <row r="633" spans="1:28" ht="15.75" x14ac:dyDescent="0.25">
      <c r="A633" s="73" t="s">
        <v>765</v>
      </c>
      <c r="B633" s="74" t="s">
        <v>766</v>
      </c>
      <c r="C633" s="117">
        <f t="shared" si="22"/>
        <v>65</v>
      </c>
      <c r="D633" s="118">
        <f t="shared" si="23"/>
        <v>0</v>
      </c>
      <c r="E633" s="86"/>
      <c r="F633" s="86"/>
      <c r="G633" s="86"/>
      <c r="H633" s="86"/>
      <c r="I633" s="86"/>
      <c r="J633" s="86"/>
      <c r="K633" s="86"/>
      <c r="L633" s="86"/>
      <c r="M633" s="86"/>
      <c r="N633" s="86">
        <v>1</v>
      </c>
      <c r="O633" s="86"/>
      <c r="P633" s="86"/>
      <c r="Q633" s="86"/>
      <c r="R633" s="86"/>
      <c r="S633" s="86"/>
      <c r="T633" s="86"/>
      <c r="U633" s="86"/>
      <c r="V633" s="86">
        <v>64</v>
      </c>
      <c r="W633" s="86"/>
      <c r="X633" s="86"/>
      <c r="Y633" s="86"/>
      <c r="Z633" s="86"/>
      <c r="AA633" s="86"/>
      <c r="AB633" s="86"/>
    </row>
    <row r="634" spans="1:28" ht="25.5" x14ac:dyDescent="0.25">
      <c r="A634" s="124" t="s">
        <v>2314</v>
      </c>
      <c r="B634" s="132" t="s">
        <v>2315</v>
      </c>
      <c r="C634" s="117">
        <f t="shared" si="22"/>
        <v>3</v>
      </c>
      <c r="D634" s="118">
        <f t="shared" si="23"/>
        <v>0</v>
      </c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>
        <v>3</v>
      </c>
      <c r="W634" s="86"/>
      <c r="X634" s="86"/>
      <c r="Y634" s="86"/>
      <c r="Z634" s="86"/>
      <c r="AA634" s="86"/>
      <c r="AB634" s="86"/>
    </row>
    <row r="635" spans="1:28" ht="25.5" x14ac:dyDescent="0.25">
      <c r="A635" s="124" t="s">
        <v>2316</v>
      </c>
      <c r="B635" s="132" t="s">
        <v>2317</v>
      </c>
      <c r="C635" s="117">
        <f t="shared" si="22"/>
        <v>10</v>
      </c>
      <c r="D635" s="118">
        <f t="shared" si="23"/>
        <v>0</v>
      </c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>
        <v>10</v>
      </c>
      <c r="W635" s="86"/>
      <c r="X635" s="86"/>
      <c r="Y635" s="86"/>
      <c r="Z635" s="86"/>
      <c r="AA635" s="86"/>
      <c r="AB635" s="86"/>
    </row>
    <row r="636" spans="1:28" ht="15.75" x14ac:dyDescent="0.25">
      <c r="A636" s="124" t="s">
        <v>2318</v>
      </c>
      <c r="B636" s="132" t="s">
        <v>2319</v>
      </c>
      <c r="C636" s="117">
        <f t="shared" si="22"/>
        <v>1</v>
      </c>
      <c r="D636" s="118">
        <f t="shared" si="23"/>
        <v>0</v>
      </c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>
        <v>1</v>
      </c>
      <c r="W636" s="86"/>
      <c r="X636" s="86"/>
      <c r="Y636" s="86"/>
      <c r="Z636" s="86"/>
      <c r="AA636" s="86"/>
      <c r="AB636" s="86"/>
    </row>
    <row r="637" spans="1:28" ht="25.5" x14ac:dyDescent="0.25">
      <c r="A637" s="73" t="s">
        <v>767</v>
      </c>
      <c r="B637" s="74" t="s">
        <v>768</v>
      </c>
      <c r="C637" s="117">
        <f t="shared" si="22"/>
        <v>79</v>
      </c>
      <c r="D637" s="118">
        <f t="shared" si="23"/>
        <v>0</v>
      </c>
      <c r="E637" s="86"/>
      <c r="F637" s="86"/>
      <c r="G637" s="86"/>
      <c r="H637" s="86">
        <v>1</v>
      </c>
      <c r="I637" s="86"/>
      <c r="J637" s="86">
        <v>1</v>
      </c>
      <c r="K637" s="86"/>
      <c r="L637" s="86"/>
      <c r="M637" s="86"/>
      <c r="N637" s="86">
        <v>2</v>
      </c>
      <c r="O637" s="86"/>
      <c r="P637" s="86"/>
      <c r="Q637" s="86"/>
      <c r="R637" s="86"/>
      <c r="S637" s="86"/>
      <c r="T637" s="86"/>
      <c r="U637" s="86"/>
      <c r="V637" s="86">
        <v>75</v>
      </c>
      <c r="W637" s="86"/>
      <c r="X637" s="86"/>
      <c r="Y637" s="86"/>
      <c r="Z637" s="86"/>
      <c r="AA637" s="86"/>
      <c r="AB637" s="86"/>
    </row>
    <row r="638" spans="1:28" ht="25.5" x14ac:dyDescent="0.25">
      <c r="A638" s="124" t="s">
        <v>769</v>
      </c>
      <c r="B638" s="132" t="s">
        <v>770</v>
      </c>
      <c r="C638" s="117">
        <f t="shared" si="22"/>
        <v>9</v>
      </c>
      <c r="D638" s="118">
        <f t="shared" si="23"/>
        <v>0</v>
      </c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>
        <v>9</v>
      </c>
      <c r="W638" s="86"/>
      <c r="X638" s="86"/>
      <c r="Y638" s="86"/>
      <c r="Z638" s="86"/>
      <c r="AA638" s="86"/>
      <c r="AB638" s="86"/>
    </row>
    <row r="639" spans="1:28" ht="25.5" x14ac:dyDescent="0.25">
      <c r="A639" s="124" t="s">
        <v>2320</v>
      </c>
      <c r="B639" s="132" t="s">
        <v>2321</v>
      </c>
      <c r="C639" s="117">
        <f t="shared" si="22"/>
        <v>2</v>
      </c>
      <c r="D639" s="118">
        <f t="shared" si="23"/>
        <v>0</v>
      </c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>
        <v>2</v>
      </c>
      <c r="W639" s="86"/>
      <c r="X639" s="86"/>
      <c r="Y639" s="86"/>
      <c r="Z639" s="86"/>
      <c r="AA639" s="86"/>
      <c r="AB639" s="86"/>
    </row>
    <row r="640" spans="1:28" ht="25.5" x14ac:dyDescent="0.25">
      <c r="A640" s="73" t="s">
        <v>771</v>
      </c>
      <c r="B640" s="74" t="s">
        <v>772</v>
      </c>
      <c r="C640" s="117">
        <f t="shared" si="22"/>
        <v>74</v>
      </c>
      <c r="D640" s="118">
        <f t="shared" si="23"/>
        <v>0</v>
      </c>
      <c r="E640" s="86"/>
      <c r="F640" s="86"/>
      <c r="G640" s="86"/>
      <c r="H640" s="86"/>
      <c r="I640" s="86"/>
      <c r="J640" s="86">
        <v>1</v>
      </c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>
        <v>73</v>
      </c>
      <c r="W640" s="86"/>
      <c r="X640" s="86"/>
      <c r="Y640" s="86"/>
      <c r="Z640" s="86"/>
      <c r="AA640" s="86"/>
      <c r="AB640" s="86"/>
    </row>
    <row r="641" spans="1:28" ht="15.75" x14ac:dyDescent="0.25">
      <c r="A641" s="73" t="s">
        <v>773</v>
      </c>
      <c r="B641" s="119" t="s">
        <v>774</v>
      </c>
      <c r="C641" s="117">
        <f t="shared" si="22"/>
        <v>16</v>
      </c>
      <c r="D641" s="118">
        <f t="shared" si="23"/>
        <v>0</v>
      </c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>
        <v>16</v>
      </c>
      <c r="W641" s="86"/>
      <c r="X641" s="86"/>
      <c r="Y641" s="86"/>
      <c r="Z641" s="86"/>
      <c r="AA641" s="86"/>
      <c r="AB641" s="86"/>
    </row>
    <row r="642" spans="1:28" ht="15.75" x14ac:dyDescent="0.25">
      <c r="A642" s="73" t="s">
        <v>2322</v>
      </c>
      <c r="B642" s="74" t="s">
        <v>2323</v>
      </c>
      <c r="C642" s="117">
        <f t="shared" si="22"/>
        <v>13</v>
      </c>
      <c r="D642" s="118">
        <f t="shared" si="23"/>
        <v>0</v>
      </c>
      <c r="E642" s="86"/>
      <c r="F642" s="86"/>
      <c r="G642" s="86"/>
      <c r="H642" s="86"/>
      <c r="I642" s="86"/>
      <c r="J642" s="86"/>
      <c r="K642" s="86"/>
      <c r="L642" s="86"/>
      <c r="M642" s="86"/>
      <c r="N642" s="86">
        <v>1</v>
      </c>
      <c r="O642" s="86"/>
      <c r="P642" s="86"/>
      <c r="Q642" s="86"/>
      <c r="R642" s="86"/>
      <c r="S642" s="86"/>
      <c r="T642" s="86"/>
      <c r="U642" s="86"/>
      <c r="V642" s="86">
        <v>12</v>
      </c>
      <c r="W642" s="86"/>
      <c r="X642" s="86"/>
      <c r="Y642" s="86"/>
      <c r="Z642" s="86"/>
      <c r="AA642" s="86"/>
      <c r="AB642" s="86"/>
    </row>
    <row r="643" spans="1:28" ht="15.75" x14ac:dyDescent="0.25">
      <c r="A643" s="73" t="s">
        <v>775</v>
      </c>
      <c r="B643" s="74" t="s">
        <v>776</v>
      </c>
      <c r="C643" s="117">
        <f t="shared" si="22"/>
        <v>987</v>
      </c>
      <c r="D643" s="118">
        <f t="shared" si="23"/>
        <v>0</v>
      </c>
      <c r="E643" s="86"/>
      <c r="F643" s="86"/>
      <c r="G643" s="86"/>
      <c r="H643" s="86">
        <v>1</v>
      </c>
      <c r="I643" s="86"/>
      <c r="J643" s="86">
        <v>1</v>
      </c>
      <c r="K643" s="86"/>
      <c r="L643" s="86"/>
      <c r="M643" s="86"/>
      <c r="N643" s="86">
        <v>5</v>
      </c>
      <c r="O643" s="86"/>
      <c r="P643" s="86">
        <v>2</v>
      </c>
      <c r="Q643" s="86"/>
      <c r="R643" s="86"/>
      <c r="S643" s="86"/>
      <c r="T643" s="86"/>
      <c r="U643" s="86"/>
      <c r="V643" s="86">
        <v>974</v>
      </c>
      <c r="W643" s="86"/>
      <c r="X643" s="86">
        <v>1</v>
      </c>
      <c r="Y643" s="86"/>
      <c r="Z643" s="86">
        <v>1</v>
      </c>
      <c r="AA643" s="86"/>
      <c r="AB643" s="86">
        <v>2</v>
      </c>
    </row>
    <row r="644" spans="1:28" ht="25.5" x14ac:dyDescent="0.25">
      <c r="A644" s="73" t="s">
        <v>777</v>
      </c>
      <c r="B644" s="74" t="s">
        <v>778</v>
      </c>
      <c r="C644" s="117">
        <f t="shared" si="22"/>
        <v>138</v>
      </c>
      <c r="D644" s="118">
        <f t="shared" si="23"/>
        <v>0</v>
      </c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>
        <v>1</v>
      </c>
      <c r="Q644" s="86"/>
      <c r="R644" s="86"/>
      <c r="S644" s="86"/>
      <c r="T644" s="86"/>
      <c r="U644" s="86"/>
      <c r="V644" s="86">
        <v>134</v>
      </c>
      <c r="W644" s="86"/>
      <c r="X644" s="86"/>
      <c r="Y644" s="86"/>
      <c r="Z644" s="86">
        <v>3</v>
      </c>
      <c r="AA644" s="86"/>
      <c r="AB644" s="86"/>
    </row>
    <row r="645" spans="1:28" ht="25.5" x14ac:dyDescent="0.25">
      <c r="A645" s="124" t="s">
        <v>2324</v>
      </c>
      <c r="B645" s="132" t="s">
        <v>2325</v>
      </c>
      <c r="C645" s="117">
        <f t="shared" si="22"/>
        <v>2</v>
      </c>
      <c r="D645" s="118">
        <f t="shared" si="23"/>
        <v>0</v>
      </c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>
        <v>2</v>
      </c>
      <c r="W645" s="86"/>
      <c r="X645" s="86"/>
      <c r="Y645" s="86"/>
      <c r="Z645" s="86"/>
      <c r="AA645" s="86"/>
      <c r="AB645" s="86"/>
    </row>
    <row r="646" spans="1:28" ht="25.5" x14ac:dyDescent="0.25">
      <c r="A646" s="124" t="s">
        <v>2326</v>
      </c>
      <c r="B646" s="132" t="s">
        <v>2327</v>
      </c>
      <c r="C646" s="117">
        <f t="shared" si="22"/>
        <v>8</v>
      </c>
      <c r="D646" s="118">
        <f t="shared" si="23"/>
        <v>0</v>
      </c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>
        <v>8</v>
      </c>
      <c r="W646" s="86"/>
      <c r="X646" s="86"/>
      <c r="Y646" s="86"/>
      <c r="Z646" s="86"/>
      <c r="AA646" s="86"/>
      <c r="AB646" s="86"/>
    </row>
    <row r="647" spans="1:28" ht="25.5" x14ac:dyDescent="0.25">
      <c r="A647" s="73" t="s">
        <v>779</v>
      </c>
      <c r="B647" s="74" t="s">
        <v>780</v>
      </c>
      <c r="C647" s="117">
        <f t="shared" si="22"/>
        <v>115</v>
      </c>
      <c r="D647" s="118">
        <f t="shared" si="23"/>
        <v>0</v>
      </c>
      <c r="E647" s="86"/>
      <c r="F647" s="86"/>
      <c r="G647" s="86"/>
      <c r="H647" s="86"/>
      <c r="I647" s="86"/>
      <c r="J647" s="86"/>
      <c r="K647" s="86"/>
      <c r="L647" s="86">
        <v>1</v>
      </c>
      <c r="M647" s="86"/>
      <c r="N647" s="86"/>
      <c r="O647" s="86"/>
      <c r="P647" s="86"/>
      <c r="Q647" s="86"/>
      <c r="R647" s="86"/>
      <c r="S647" s="86"/>
      <c r="T647" s="86"/>
      <c r="U647" s="86"/>
      <c r="V647" s="86">
        <v>111</v>
      </c>
      <c r="W647" s="86"/>
      <c r="X647" s="86">
        <v>3</v>
      </c>
      <c r="Y647" s="86"/>
      <c r="Z647" s="86"/>
      <c r="AA647" s="86"/>
      <c r="AB647" s="86"/>
    </row>
    <row r="648" spans="1:28" ht="25.5" x14ac:dyDescent="0.25">
      <c r="A648" s="73" t="s">
        <v>2328</v>
      </c>
      <c r="B648" s="119" t="s">
        <v>1559</v>
      </c>
      <c r="C648" s="117">
        <f t="shared" si="22"/>
        <v>9</v>
      </c>
      <c r="D648" s="118">
        <f t="shared" si="23"/>
        <v>0</v>
      </c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>
        <v>9</v>
      </c>
      <c r="W648" s="86"/>
      <c r="X648" s="86"/>
      <c r="Y648" s="86"/>
      <c r="Z648" s="86"/>
      <c r="AA648" s="86"/>
      <c r="AB648" s="86"/>
    </row>
    <row r="649" spans="1:28" ht="15.75" x14ac:dyDescent="0.25">
      <c r="A649" s="73" t="s">
        <v>781</v>
      </c>
      <c r="B649" s="74" t="s">
        <v>782</v>
      </c>
      <c r="C649" s="117">
        <f t="shared" si="22"/>
        <v>30</v>
      </c>
      <c r="D649" s="118">
        <f t="shared" si="23"/>
        <v>0</v>
      </c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>
        <v>28</v>
      </c>
      <c r="W649" s="86"/>
      <c r="X649" s="86">
        <v>1</v>
      </c>
      <c r="Y649" s="86"/>
      <c r="Z649" s="86">
        <v>1</v>
      </c>
      <c r="AA649" s="86"/>
      <c r="AB649" s="86"/>
    </row>
    <row r="650" spans="1:28" ht="25.5" x14ac:dyDescent="0.25">
      <c r="A650" s="73" t="s">
        <v>783</v>
      </c>
      <c r="B650" s="74" t="s">
        <v>784</v>
      </c>
      <c r="C650" s="117">
        <f t="shared" si="22"/>
        <v>55</v>
      </c>
      <c r="D650" s="118">
        <f t="shared" si="23"/>
        <v>0</v>
      </c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>
        <v>1</v>
      </c>
      <c r="U650" s="86"/>
      <c r="V650" s="86">
        <v>52</v>
      </c>
      <c r="W650" s="86"/>
      <c r="X650" s="86">
        <v>2</v>
      </c>
      <c r="Y650" s="86"/>
      <c r="Z650" s="86"/>
      <c r="AA650" s="86"/>
      <c r="AB650" s="86"/>
    </row>
    <row r="651" spans="1:28" ht="15.75" x14ac:dyDescent="0.25">
      <c r="A651" s="73" t="s">
        <v>785</v>
      </c>
      <c r="B651" s="74" t="s">
        <v>786</v>
      </c>
      <c r="C651" s="117">
        <f t="shared" si="22"/>
        <v>16</v>
      </c>
      <c r="D651" s="118">
        <f t="shared" si="23"/>
        <v>0</v>
      </c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>
        <v>15</v>
      </c>
      <c r="W651" s="86"/>
      <c r="X651" s="86">
        <v>1</v>
      </c>
      <c r="Y651" s="86"/>
      <c r="Z651" s="86"/>
      <c r="AA651" s="86"/>
      <c r="AB651" s="86"/>
    </row>
    <row r="652" spans="1:28" ht="15.75" x14ac:dyDescent="0.25">
      <c r="A652" s="73" t="s">
        <v>787</v>
      </c>
      <c r="B652" s="74" t="s">
        <v>788</v>
      </c>
      <c r="C652" s="117">
        <f t="shared" si="22"/>
        <v>23</v>
      </c>
      <c r="D652" s="118">
        <f t="shared" si="23"/>
        <v>0</v>
      </c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>
        <v>21</v>
      </c>
      <c r="W652" s="86"/>
      <c r="X652" s="86">
        <v>2</v>
      </c>
      <c r="Y652" s="86"/>
      <c r="Z652" s="86"/>
      <c r="AA652" s="86"/>
      <c r="AB652" s="86"/>
    </row>
    <row r="653" spans="1:28" ht="15.75" x14ac:dyDescent="0.25">
      <c r="A653" s="73" t="s">
        <v>789</v>
      </c>
      <c r="B653" s="74" t="s">
        <v>790</v>
      </c>
      <c r="C653" s="117">
        <f t="shared" si="22"/>
        <v>131</v>
      </c>
      <c r="D653" s="118">
        <f t="shared" si="23"/>
        <v>0</v>
      </c>
      <c r="E653" s="86"/>
      <c r="F653" s="86"/>
      <c r="G653" s="86"/>
      <c r="H653" s="86"/>
      <c r="I653" s="86"/>
      <c r="J653" s="86"/>
      <c r="K653" s="86"/>
      <c r="L653" s="86"/>
      <c r="M653" s="86"/>
      <c r="N653" s="86">
        <v>1</v>
      </c>
      <c r="O653" s="86"/>
      <c r="P653" s="86"/>
      <c r="Q653" s="86"/>
      <c r="R653" s="86"/>
      <c r="S653" s="86"/>
      <c r="T653" s="86"/>
      <c r="U653" s="86"/>
      <c r="V653" s="86">
        <v>129</v>
      </c>
      <c r="W653" s="86"/>
      <c r="X653" s="86">
        <v>1</v>
      </c>
      <c r="Y653" s="86"/>
      <c r="Z653" s="86"/>
      <c r="AA653" s="86"/>
      <c r="AB653" s="86"/>
    </row>
    <row r="654" spans="1:28" ht="25.5" x14ac:dyDescent="0.25">
      <c r="A654" s="124" t="s">
        <v>791</v>
      </c>
      <c r="B654" s="132" t="s">
        <v>792</v>
      </c>
      <c r="C654" s="117">
        <f t="shared" si="22"/>
        <v>25</v>
      </c>
      <c r="D654" s="118">
        <f t="shared" si="23"/>
        <v>0</v>
      </c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>
        <v>25</v>
      </c>
      <c r="W654" s="86"/>
      <c r="X654" s="86"/>
      <c r="Y654" s="86"/>
      <c r="Z654" s="86"/>
      <c r="AA654" s="86"/>
      <c r="AB654" s="86"/>
    </row>
    <row r="655" spans="1:28" ht="15.75" x14ac:dyDescent="0.25">
      <c r="A655" s="124" t="s">
        <v>2329</v>
      </c>
      <c r="B655" s="132" t="s">
        <v>2330</v>
      </c>
      <c r="C655" s="117">
        <f t="shared" si="22"/>
        <v>1</v>
      </c>
      <c r="D655" s="118">
        <f t="shared" si="23"/>
        <v>0</v>
      </c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>
        <v>1</v>
      </c>
      <c r="W655" s="86"/>
      <c r="X655" s="86"/>
      <c r="Y655" s="86"/>
      <c r="Z655" s="86"/>
      <c r="AA655" s="86"/>
      <c r="AB655" s="86"/>
    </row>
    <row r="656" spans="1:28" ht="25.5" x14ac:dyDescent="0.25">
      <c r="A656" s="73" t="s">
        <v>793</v>
      </c>
      <c r="B656" s="74" t="s">
        <v>794</v>
      </c>
      <c r="C656" s="117">
        <f t="shared" si="22"/>
        <v>45</v>
      </c>
      <c r="D656" s="118">
        <f t="shared" si="23"/>
        <v>0</v>
      </c>
      <c r="E656" s="86"/>
      <c r="F656" s="86"/>
      <c r="G656" s="86"/>
      <c r="H656" s="86"/>
      <c r="I656" s="86"/>
      <c r="J656" s="86"/>
      <c r="K656" s="86"/>
      <c r="L656" s="86"/>
      <c r="M656" s="86"/>
      <c r="N656" s="86">
        <v>1</v>
      </c>
      <c r="O656" s="86"/>
      <c r="P656" s="86"/>
      <c r="Q656" s="86"/>
      <c r="R656" s="86"/>
      <c r="S656" s="86"/>
      <c r="T656" s="86"/>
      <c r="U656" s="86"/>
      <c r="V656" s="86">
        <v>44</v>
      </c>
      <c r="W656" s="86"/>
      <c r="X656" s="86"/>
      <c r="Y656" s="86"/>
      <c r="Z656" s="86"/>
      <c r="AA656" s="86"/>
      <c r="AB656" s="86"/>
    </row>
    <row r="657" spans="1:28" ht="15.75" x14ac:dyDescent="0.25">
      <c r="A657" s="124" t="s">
        <v>2331</v>
      </c>
      <c r="B657" s="132" t="s">
        <v>2332</v>
      </c>
      <c r="C657" s="117">
        <f t="shared" si="22"/>
        <v>1</v>
      </c>
      <c r="D657" s="118">
        <f t="shared" si="23"/>
        <v>0</v>
      </c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>
        <v>1</v>
      </c>
      <c r="W657" s="86"/>
      <c r="X657" s="86"/>
      <c r="Y657" s="86"/>
      <c r="Z657" s="86"/>
      <c r="AA657" s="86"/>
      <c r="AB657" s="86"/>
    </row>
    <row r="658" spans="1:28" ht="25.5" x14ac:dyDescent="0.25">
      <c r="A658" s="124" t="s">
        <v>2333</v>
      </c>
      <c r="B658" s="132" t="s">
        <v>2334</v>
      </c>
      <c r="C658" s="117">
        <f t="shared" si="22"/>
        <v>1</v>
      </c>
      <c r="D658" s="118">
        <f t="shared" si="23"/>
        <v>0</v>
      </c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>
        <v>1</v>
      </c>
      <c r="W658" s="86"/>
      <c r="X658" s="86"/>
      <c r="Y658" s="86"/>
      <c r="Z658" s="86"/>
      <c r="AA658" s="86"/>
      <c r="AB658" s="86"/>
    </row>
    <row r="659" spans="1:28" ht="15.75" x14ac:dyDescent="0.25">
      <c r="A659" s="73" t="s">
        <v>795</v>
      </c>
      <c r="B659" s="74" t="s">
        <v>796</v>
      </c>
      <c r="C659" s="117">
        <f t="shared" si="22"/>
        <v>56</v>
      </c>
      <c r="D659" s="118">
        <f t="shared" si="23"/>
        <v>0</v>
      </c>
      <c r="E659" s="86"/>
      <c r="F659" s="86"/>
      <c r="G659" s="86"/>
      <c r="H659" s="86"/>
      <c r="I659" s="86"/>
      <c r="J659" s="86"/>
      <c r="K659" s="86"/>
      <c r="L659" s="86"/>
      <c r="M659" s="86"/>
      <c r="N659" s="86">
        <v>1</v>
      </c>
      <c r="O659" s="86"/>
      <c r="P659" s="86"/>
      <c r="Q659" s="86"/>
      <c r="R659" s="86"/>
      <c r="S659" s="86"/>
      <c r="T659" s="86"/>
      <c r="U659" s="86"/>
      <c r="V659" s="86">
        <v>53</v>
      </c>
      <c r="W659" s="86"/>
      <c r="X659" s="86">
        <v>1</v>
      </c>
      <c r="Y659" s="86"/>
      <c r="Z659" s="86"/>
      <c r="AA659" s="86"/>
      <c r="AB659" s="86">
        <v>1</v>
      </c>
    </row>
    <row r="660" spans="1:28" ht="25.5" x14ac:dyDescent="0.25">
      <c r="A660" s="124" t="s">
        <v>1273</v>
      </c>
      <c r="B660" s="132" t="s">
        <v>1274</v>
      </c>
      <c r="C660" s="117">
        <f t="shared" si="22"/>
        <v>4</v>
      </c>
      <c r="D660" s="118">
        <f t="shared" si="23"/>
        <v>0</v>
      </c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>
        <v>4</v>
      </c>
      <c r="W660" s="86"/>
      <c r="X660" s="86"/>
      <c r="Y660" s="86"/>
      <c r="Z660" s="86"/>
      <c r="AA660" s="86"/>
      <c r="AB660" s="86"/>
    </row>
    <row r="661" spans="1:28" ht="15.75" x14ac:dyDescent="0.25">
      <c r="A661" s="124" t="s">
        <v>797</v>
      </c>
      <c r="B661" s="132" t="s">
        <v>798</v>
      </c>
      <c r="C661" s="117">
        <f t="shared" si="22"/>
        <v>9</v>
      </c>
      <c r="D661" s="118">
        <f t="shared" si="23"/>
        <v>0</v>
      </c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>
        <v>9</v>
      </c>
      <c r="W661" s="86"/>
      <c r="X661" s="86"/>
      <c r="Y661" s="86"/>
      <c r="Z661" s="86"/>
      <c r="AA661" s="86"/>
      <c r="AB661" s="86"/>
    </row>
    <row r="662" spans="1:28" ht="25.5" x14ac:dyDescent="0.25">
      <c r="A662" s="124" t="s">
        <v>2335</v>
      </c>
      <c r="B662" s="132" t="s">
        <v>2336</v>
      </c>
      <c r="C662" s="117">
        <f t="shared" si="22"/>
        <v>1</v>
      </c>
      <c r="D662" s="118">
        <f t="shared" si="23"/>
        <v>0</v>
      </c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>
        <v>1</v>
      </c>
      <c r="W662" s="86"/>
      <c r="X662" s="86"/>
      <c r="Y662" s="86"/>
      <c r="Z662" s="86"/>
      <c r="AA662" s="86"/>
      <c r="AB662" s="86"/>
    </row>
    <row r="663" spans="1:28" ht="15.75" x14ac:dyDescent="0.25">
      <c r="A663" s="136" t="s">
        <v>799</v>
      </c>
      <c r="B663" s="104"/>
      <c r="C663" s="117">
        <f t="shared" si="22"/>
        <v>0</v>
      </c>
      <c r="D663" s="118">
        <f t="shared" si="23"/>
        <v>0</v>
      </c>
      <c r="E663" s="70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</row>
    <row r="664" spans="1:28" ht="15.75" x14ac:dyDescent="0.25">
      <c r="A664" s="124" t="s">
        <v>2337</v>
      </c>
      <c r="B664" s="132" t="s">
        <v>2338</v>
      </c>
      <c r="C664" s="117">
        <f t="shared" si="22"/>
        <v>1</v>
      </c>
      <c r="D664" s="118">
        <f t="shared" si="23"/>
        <v>0</v>
      </c>
      <c r="E664" s="70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>
        <v>1</v>
      </c>
      <c r="W664" s="86"/>
      <c r="X664" s="86"/>
      <c r="Y664" s="86"/>
      <c r="Z664" s="86"/>
      <c r="AA664" s="86"/>
      <c r="AB664" s="86"/>
    </row>
    <row r="665" spans="1:28" ht="15.75" x14ac:dyDescent="0.25">
      <c r="A665" s="124" t="s">
        <v>2339</v>
      </c>
      <c r="B665" s="132" t="s">
        <v>2340</v>
      </c>
      <c r="C665" s="117">
        <f t="shared" ref="C665:C728" si="24">F665+H665+J665+L665+N665+P665+R665+T665+V665+X665+Z665+AB665</f>
        <v>1</v>
      </c>
      <c r="D665" s="118">
        <f t="shared" ref="D665:D728" si="25">E665+G665+I665+K665+M665+O665+Q665+S665+U665+W665+Y665+AA665</f>
        <v>0</v>
      </c>
      <c r="E665" s="70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>
        <v>1</v>
      </c>
      <c r="W665" s="86"/>
      <c r="X665" s="86"/>
      <c r="Y665" s="86"/>
      <c r="Z665" s="86"/>
      <c r="AA665" s="86"/>
      <c r="AB665" s="86"/>
    </row>
    <row r="666" spans="1:28" ht="15.75" x14ac:dyDescent="0.25">
      <c r="A666" s="77" t="s">
        <v>2341</v>
      </c>
      <c r="B666" s="78" t="s">
        <v>2342</v>
      </c>
      <c r="C666" s="117">
        <f t="shared" si="24"/>
        <v>6</v>
      </c>
      <c r="D666" s="118">
        <f t="shared" si="25"/>
        <v>0</v>
      </c>
      <c r="E666" s="137"/>
      <c r="F666" s="86">
        <v>1</v>
      </c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>
        <v>5</v>
      </c>
      <c r="W666" s="86"/>
      <c r="X666" s="86"/>
      <c r="Y666" s="86"/>
      <c r="Z666" s="86"/>
      <c r="AA666" s="86"/>
      <c r="AB666" s="86"/>
    </row>
    <row r="667" spans="1:28" ht="15.75" x14ac:dyDescent="0.25">
      <c r="A667" s="77" t="s">
        <v>800</v>
      </c>
      <c r="B667" s="78" t="s">
        <v>801</v>
      </c>
      <c r="C667" s="117">
        <f t="shared" si="24"/>
        <v>73</v>
      </c>
      <c r="D667" s="118">
        <f t="shared" si="25"/>
        <v>1</v>
      </c>
      <c r="E667" s="137"/>
      <c r="F667" s="86"/>
      <c r="G667" s="86"/>
      <c r="H667" s="86">
        <v>1</v>
      </c>
      <c r="I667" s="86"/>
      <c r="J667" s="86"/>
      <c r="K667" s="86"/>
      <c r="L667" s="86"/>
      <c r="M667" s="86">
        <v>1</v>
      </c>
      <c r="N667" s="86">
        <v>1</v>
      </c>
      <c r="O667" s="86"/>
      <c r="P667" s="86"/>
      <c r="Q667" s="86"/>
      <c r="R667" s="86"/>
      <c r="S667" s="86"/>
      <c r="T667" s="86"/>
      <c r="U667" s="86"/>
      <c r="V667" s="86">
        <v>69</v>
      </c>
      <c r="W667" s="86"/>
      <c r="X667" s="86"/>
      <c r="Y667" s="86"/>
      <c r="Z667" s="86"/>
      <c r="AA667" s="86"/>
      <c r="AB667" s="86">
        <v>2</v>
      </c>
    </row>
    <row r="668" spans="1:28" ht="25.5" x14ac:dyDescent="0.25">
      <c r="A668" s="77" t="s">
        <v>802</v>
      </c>
      <c r="B668" s="78" t="s">
        <v>803</v>
      </c>
      <c r="C668" s="117">
        <f t="shared" si="24"/>
        <v>96</v>
      </c>
      <c r="D668" s="118">
        <f t="shared" si="25"/>
        <v>0</v>
      </c>
      <c r="E668" s="137"/>
      <c r="F668" s="86"/>
      <c r="G668" s="86"/>
      <c r="H668" s="86"/>
      <c r="I668" s="86"/>
      <c r="J668" s="86">
        <v>1</v>
      </c>
      <c r="K668" s="86"/>
      <c r="L668" s="86"/>
      <c r="M668" s="86"/>
      <c r="N668" s="86">
        <v>4</v>
      </c>
      <c r="O668" s="86"/>
      <c r="P668" s="86"/>
      <c r="Q668" s="86"/>
      <c r="R668" s="86"/>
      <c r="S668" s="86"/>
      <c r="T668" s="86">
        <v>1</v>
      </c>
      <c r="U668" s="86"/>
      <c r="V668" s="86">
        <v>90</v>
      </c>
      <c r="W668" s="86"/>
      <c r="X668" s="86"/>
      <c r="Y668" s="86"/>
      <c r="Z668" s="86"/>
      <c r="AA668" s="86"/>
      <c r="AB668" s="86"/>
    </row>
    <row r="669" spans="1:28" ht="25.5" x14ac:dyDescent="0.25">
      <c r="A669" s="77" t="s">
        <v>804</v>
      </c>
      <c r="B669" s="78" t="s">
        <v>805</v>
      </c>
      <c r="C669" s="117">
        <f t="shared" si="24"/>
        <v>134</v>
      </c>
      <c r="D669" s="118">
        <f t="shared" si="25"/>
        <v>0</v>
      </c>
      <c r="E669" s="137"/>
      <c r="F669" s="86"/>
      <c r="G669" s="86"/>
      <c r="H669" s="86"/>
      <c r="I669" s="86"/>
      <c r="J669" s="86">
        <v>1</v>
      </c>
      <c r="K669" s="86"/>
      <c r="L669" s="86"/>
      <c r="M669" s="86"/>
      <c r="N669" s="86">
        <v>2</v>
      </c>
      <c r="O669" s="86"/>
      <c r="P669" s="86"/>
      <c r="Q669" s="86"/>
      <c r="R669" s="86"/>
      <c r="S669" s="86"/>
      <c r="T669" s="86"/>
      <c r="U669" s="86"/>
      <c r="V669" s="86">
        <v>129</v>
      </c>
      <c r="W669" s="86"/>
      <c r="X669" s="86"/>
      <c r="Y669" s="86"/>
      <c r="Z669" s="86">
        <v>1</v>
      </c>
      <c r="AA669" s="86"/>
      <c r="AB669" s="86">
        <v>1</v>
      </c>
    </row>
    <row r="670" spans="1:28" ht="25.5" x14ac:dyDescent="0.25">
      <c r="A670" s="77" t="s">
        <v>806</v>
      </c>
      <c r="B670" s="78" t="s">
        <v>807</v>
      </c>
      <c r="C670" s="117">
        <f t="shared" si="24"/>
        <v>449</v>
      </c>
      <c r="D670" s="118">
        <f t="shared" si="25"/>
        <v>0</v>
      </c>
      <c r="E670" s="137"/>
      <c r="F670" s="86">
        <v>1</v>
      </c>
      <c r="G670" s="86"/>
      <c r="H670" s="86"/>
      <c r="I670" s="86"/>
      <c r="J670" s="86">
        <v>3</v>
      </c>
      <c r="K670" s="86"/>
      <c r="L670" s="86"/>
      <c r="M670" s="86"/>
      <c r="N670" s="86">
        <v>7</v>
      </c>
      <c r="O670" s="86"/>
      <c r="P670" s="86">
        <v>2</v>
      </c>
      <c r="Q670" s="86"/>
      <c r="R670" s="86"/>
      <c r="S670" s="86"/>
      <c r="T670" s="86"/>
      <c r="U670" s="86"/>
      <c r="V670" s="86">
        <v>427</v>
      </c>
      <c r="W670" s="86"/>
      <c r="X670" s="86">
        <v>3</v>
      </c>
      <c r="Y670" s="86"/>
      <c r="Z670" s="86">
        <v>4</v>
      </c>
      <c r="AA670" s="86"/>
      <c r="AB670" s="86">
        <v>2</v>
      </c>
    </row>
    <row r="671" spans="1:28" ht="15.75" x14ac:dyDescent="0.25">
      <c r="A671" s="77" t="s">
        <v>808</v>
      </c>
      <c r="B671" s="78" t="s">
        <v>809</v>
      </c>
      <c r="C671" s="117">
        <f t="shared" si="24"/>
        <v>343</v>
      </c>
      <c r="D671" s="118">
        <f t="shared" si="25"/>
        <v>0</v>
      </c>
      <c r="E671" s="137"/>
      <c r="F671" s="86"/>
      <c r="G671" s="86"/>
      <c r="H671" s="86"/>
      <c r="I671" s="86"/>
      <c r="J671" s="86"/>
      <c r="K671" s="86"/>
      <c r="L671" s="86"/>
      <c r="M671" s="86"/>
      <c r="N671" s="86">
        <v>5</v>
      </c>
      <c r="O671" s="86"/>
      <c r="P671" s="86"/>
      <c r="Q671" s="86"/>
      <c r="R671" s="86"/>
      <c r="S671" s="86"/>
      <c r="T671" s="86"/>
      <c r="U671" s="86"/>
      <c r="V671" s="86">
        <v>334</v>
      </c>
      <c r="W671" s="86"/>
      <c r="X671" s="86"/>
      <c r="Y671" s="86"/>
      <c r="Z671" s="86">
        <v>3</v>
      </c>
      <c r="AA671" s="86"/>
      <c r="AB671" s="86">
        <v>1</v>
      </c>
    </row>
    <row r="672" spans="1:28" ht="25.5" x14ac:dyDescent="0.25">
      <c r="A672" s="124" t="s">
        <v>2343</v>
      </c>
      <c r="B672" s="132" t="s">
        <v>1561</v>
      </c>
      <c r="C672" s="117">
        <f t="shared" si="24"/>
        <v>14</v>
      </c>
      <c r="D672" s="118">
        <f t="shared" si="25"/>
        <v>0</v>
      </c>
      <c r="E672" s="137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>
        <v>14</v>
      </c>
      <c r="W672" s="86"/>
      <c r="X672" s="86"/>
      <c r="Y672" s="86"/>
      <c r="Z672" s="86"/>
      <c r="AA672" s="86"/>
      <c r="AB672" s="86"/>
    </row>
    <row r="673" spans="1:28" ht="25.5" x14ac:dyDescent="0.25">
      <c r="A673" s="124" t="s">
        <v>2344</v>
      </c>
      <c r="B673" s="132" t="s">
        <v>2345</v>
      </c>
      <c r="C673" s="117">
        <f t="shared" si="24"/>
        <v>1</v>
      </c>
      <c r="D673" s="118">
        <f t="shared" si="25"/>
        <v>0</v>
      </c>
      <c r="E673" s="137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>
        <v>1</v>
      </c>
      <c r="W673" s="86"/>
      <c r="X673" s="86"/>
      <c r="Y673" s="86"/>
      <c r="Z673" s="86"/>
      <c r="AA673" s="86"/>
      <c r="AB673" s="86"/>
    </row>
    <row r="674" spans="1:28" ht="25.5" x14ac:dyDescent="0.25">
      <c r="A674" s="77" t="s">
        <v>810</v>
      </c>
      <c r="B674" s="78" t="s">
        <v>811</v>
      </c>
      <c r="C674" s="117">
        <f t="shared" si="24"/>
        <v>9</v>
      </c>
      <c r="D674" s="118">
        <f t="shared" si="25"/>
        <v>2</v>
      </c>
      <c r="E674" s="137"/>
      <c r="F674" s="86"/>
      <c r="G674" s="86"/>
      <c r="H674" s="86"/>
      <c r="I674" s="86">
        <v>1</v>
      </c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>
        <v>9</v>
      </c>
      <c r="W674" s="86">
        <v>1</v>
      </c>
      <c r="X674" s="86"/>
      <c r="Y674" s="86"/>
      <c r="Z674" s="86"/>
      <c r="AA674" s="86"/>
      <c r="AB674" s="86"/>
    </row>
    <row r="675" spans="1:28" ht="25.5" x14ac:dyDescent="0.25">
      <c r="A675" s="135" t="s">
        <v>2346</v>
      </c>
      <c r="B675" s="119" t="s">
        <v>2347</v>
      </c>
      <c r="C675" s="117">
        <f t="shared" si="24"/>
        <v>1</v>
      </c>
      <c r="D675" s="118">
        <f t="shared" si="25"/>
        <v>0</v>
      </c>
      <c r="E675" s="137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>
        <v>1</v>
      </c>
      <c r="W675" s="86"/>
      <c r="X675" s="86"/>
      <c r="Y675" s="86"/>
      <c r="Z675" s="86"/>
      <c r="AA675" s="86"/>
      <c r="AB675" s="86"/>
    </row>
    <row r="676" spans="1:28" ht="15.75" x14ac:dyDescent="0.25">
      <c r="A676" s="77" t="s">
        <v>2348</v>
      </c>
      <c r="B676" s="78" t="s">
        <v>2349</v>
      </c>
      <c r="C676" s="117">
        <f t="shared" si="24"/>
        <v>7</v>
      </c>
      <c r="D676" s="118">
        <f t="shared" si="25"/>
        <v>0</v>
      </c>
      <c r="E676" s="137"/>
      <c r="F676" s="86"/>
      <c r="G676" s="86"/>
      <c r="H676" s="86"/>
      <c r="I676" s="86"/>
      <c r="J676" s="86"/>
      <c r="K676" s="86"/>
      <c r="L676" s="86">
        <v>1</v>
      </c>
      <c r="M676" s="86"/>
      <c r="N676" s="86"/>
      <c r="O676" s="86"/>
      <c r="P676" s="86"/>
      <c r="Q676" s="86"/>
      <c r="R676" s="86"/>
      <c r="S676" s="86"/>
      <c r="T676" s="86"/>
      <c r="U676" s="86"/>
      <c r="V676" s="86">
        <v>6</v>
      </c>
      <c r="W676" s="86"/>
      <c r="X676" s="86"/>
      <c r="Y676" s="86"/>
      <c r="Z676" s="86"/>
      <c r="AA676" s="86"/>
      <c r="AB676" s="86"/>
    </row>
    <row r="677" spans="1:28" ht="25.5" x14ac:dyDescent="0.25">
      <c r="A677" s="135" t="s">
        <v>2350</v>
      </c>
      <c r="B677" s="119" t="s">
        <v>2351</v>
      </c>
      <c r="C677" s="117">
        <f t="shared" si="24"/>
        <v>2</v>
      </c>
      <c r="D677" s="118">
        <f t="shared" si="25"/>
        <v>0</v>
      </c>
      <c r="E677" s="137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>
        <v>2</v>
      </c>
      <c r="W677" s="86"/>
      <c r="X677" s="86"/>
      <c r="Y677" s="86"/>
      <c r="Z677" s="86"/>
      <c r="AA677" s="86"/>
      <c r="AB677" s="86"/>
    </row>
    <row r="678" spans="1:28" ht="15.75" x14ac:dyDescent="0.25">
      <c r="A678" s="77" t="s">
        <v>812</v>
      </c>
      <c r="B678" s="78" t="s">
        <v>813</v>
      </c>
      <c r="C678" s="117">
        <f t="shared" si="24"/>
        <v>124</v>
      </c>
      <c r="D678" s="118">
        <f t="shared" si="25"/>
        <v>0</v>
      </c>
      <c r="E678" s="137"/>
      <c r="F678" s="86"/>
      <c r="G678" s="86"/>
      <c r="H678" s="86"/>
      <c r="I678" s="86"/>
      <c r="J678" s="86">
        <v>1</v>
      </c>
      <c r="K678" s="86"/>
      <c r="L678" s="86">
        <v>2</v>
      </c>
      <c r="M678" s="86"/>
      <c r="N678" s="86">
        <v>2</v>
      </c>
      <c r="O678" s="86"/>
      <c r="P678" s="86"/>
      <c r="Q678" s="86"/>
      <c r="R678" s="86"/>
      <c r="S678" s="86"/>
      <c r="T678" s="86"/>
      <c r="U678" s="86"/>
      <c r="V678" s="86">
        <v>116</v>
      </c>
      <c r="W678" s="86"/>
      <c r="X678" s="86">
        <v>1</v>
      </c>
      <c r="Y678" s="86"/>
      <c r="Z678" s="86"/>
      <c r="AA678" s="86"/>
      <c r="AB678" s="86">
        <v>2</v>
      </c>
    </row>
    <row r="679" spans="1:28" ht="15.75" x14ac:dyDescent="0.25">
      <c r="A679" s="77" t="s">
        <v>814</v>
      </c>
      <c r="B679" s="78" t="s">
        <v>815</v>
      </c>
      <c r="C679" s="117">
        <f t="shared" si="24"/>
        <v>543</v>
      </c>
      <c r="D679" s="118">
        <f t="shared" si="25"/>
        <v>2</v>
      </c>
      <c r="E679" s="137"/>
      <c r="F679" s="86">
        <v>1</v>
      </c>
      <c r="G679" s="86"/>
      <c r="H679" s="86"/>
      <c r="I679" s="86"/>
      <c r="J679" s="86">
        <v>5</v>
      </c>
      <c r="K679" s="86"/>
      <c r="L679" s="86">
        <v>9</v>
      </c>
      <c r="M679" s="86">
        <v>1</v>
      </c>
      <c r="N679" s="86">
        <v>12</v>
      </c>
      <c r="O679" s="86"/>
      <c r="P679" s="86">
        <v>2</v>
      </c>
      <c r="Q679" s="86"/>
      <c r="R679" s="86"/>
      <c r="S679" s="86"/>
      <c r="T679" s="86">
        <v>1</v>
      </c>
      <c r="U679" s="86">
        <v>1</v>
      </c>
      <c r="V679" s="86">
        <v>495</v>
      </c>
      <c r="W679" s="86"/>
      <c r="X679" s="86">
        <v>4</v>
      </c>
      <c r="Y679" s="86"/>
      <c r="Z679" s="86">
        <v>6</v>
      </c>
      <c r="AA679" s="86"/>
      <c r="AB679" s="86">
        <v>8</v>
      </c>
    </row>
    <row r="680" spans="1:28" ht="15.75" x14ac:dyDescent="0.25">
      <c r="A680" s="77" t="s">
        <v>816</v>
      </c>
      <c r="B680" s="78" t="s">
        <v>817</v>
      </c>
      <c r="C680" s="117">
        <f t="shared" si="24"/>
        <v>87</v>
      </c>
      <c r="D680" s="118">
        <f t="shared" si="25"/>
        <v>0</v>
      </c>
      <c r="E680" s="137"/>
      <c r="F680" s="86"/>
      <c r="G680" s="86"/>
      <c r="H680" s="86"/>
      <c r="I680" s="86"/>
      <c r="J680" s="86"/>
      <c r="K680" s="86"/>
      <c r="L680" s="86"/>
      <c r="M680" s="86"/>
      <c r="N680" s="86">
        <v>6</v>
      </c>
      <c r="O680" s="86"/>
      <c r="P680" s="86"/>
      <c r="Q680" s="86"/>
      <c r="R680" s="86"/>
      <c r="S680" s="86"/>
      <c r="T680" s="86">
        <v>1</v>
      </c>
      <c r="U680" s="86"/>
      <c r="V680" s="86">
        <v>80</v>
      </c>
      <c r="W680" s="86"/>
      <c r="X680" s="86"/>
      <c r="Y680" s="86"/>
      <c r="Z680" s="86"/>
      <c r="AA680" s="86"/>
      <c r="AB680" s="86"/>
    </row>
    <row r="681" spans="1:28" ht="15.75" x14ac:dyDescent="0.25">
      <c r="A681" s="77" t="s">
        <v>818</v>
      </c>
      <c r="B681" s="78" t="s">
        <v>819</v>
      </c>
      <c r="C681" s="117">
        <f t="shared" si="24"/>
        <v>195</v>
      </c>
      <c r="D681" s="118">
        <f t="shared" si="25"/>
        <v>1</v>
      </c>
      <c r="E681" s="137"/>
      <c r="F681" s="86">
        <v>2</v>
      </c>
      <c r="G681" s="86"/>
      <c r="H681" s="86">
        <v>1</v>
      </c>
      <c r="I681" s="86"/>
      <c r="J681" s="86">
        <v>1</v>
      </c>
      <c r="K681" s="86"/>
      <c r="L681" s="86">
        <v>4</v>
      </c>
      <c r="M681" s="86"/>
      <c r="N681" s="86">
        <v>9</v>
      </c>
      <c r="O681" s="86"/>
      <c r="P681" s="86"/>
      <c r="Q681" s="86"/>
      <c r="R681" s="86"/>
      <c r="S681" s="86"/>
      <c r="T681" s="86">
        <v>1</v>
      </c>
      <c r="U681" s="86"/>
      <c r="V681" s="86">
        <v>163</v>
      </c>
      <c r="W681" s="86"/>
      <c r="X681" s="86">
        <v>5</v>
      </c>
      <c r="Y681" s="86"/>
      <c r="Z681" s="86">
        <v>8</v>
      </c>
      <c r="AA681" s="86">
        <v>1</v>
      </c>
      <c r="AB681" s="86">
        <v>1</v>
      </c>
    </row>
    <row r="682" spans="1:28" ht="15.75" x14ac:dyDescent="0.25">
      <c r="A682" s="77" t="s">
        <v>820</v>
      </c>
      <c r="B682" s="78" t="s">
        <v>821</v>
      </c>
      <c r="C682" s="117">
        <f t="shared" si="24"/>
        <v>16</v>
      </c>
      <c r="D682" s="118">
        <f t="shared" si="25"/>
        <v>0</v>
      </c>
      <c r="E682" s="137"/>
      <c r="F682" s="86"/>
      <c r="G682" s="86"/>
      <c r="H682" s="86"/>
      <c r="I682" s="86"/>
      <c r="J682" s="86"/>
      <c r="K682" s="86"/>
      <c r="L682" s="86"/>
      <c r="M682" s="86"/>
      <c r="N682" s="86">
        <v>1</v>
      </c>
      <c r="O682" s="86"/>
      <c r="P682" s="86"/>
      <c r="Q682" s="86"/>
      <c r="R682" s="86"/>
      <c r="S682" s="86"/>
      <c r="T682" s="86"/>
      <c r="U682" s="86"/>
      <c r="V682" s="86">
        <v>14</v>
      </c>
      <c r="W682" s="86"/>
      <c r="X682" s="86"/>
      <c r="Y682" s="86"/>
      <c r="Z682" s="86">
        <v>1</v>
      </c>
      <c r="AA682" s="86"/>
      <c r="AB682" s="86"/>
    </row>
    <row r="683" spans="1:28" ht="15.75" x14ac:dyDescent="0.25">
      <c r="A683" s="138" t="s">
        <v>822</v>
      </c>
      <c r="B683" s="119" t="s">
        <v>823</v>
      </c>
      <c r="C683" s="117">
        <f t="shared" si="24"/>
        <v>22</v>
      </c>
      <c r="D683" s="118">
        <f t="shared" si="25"/>
        <v>0</v>
      </c>
      <c r="E683" s="137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>
        <v>20</v>
      </c>
      <c r="W683" s="86"/>
      <c r="X683" s="86">
        <v>1</v>
      </c>
      <c r="Y683" s="86"/>
      <c r="Z683" s="86">
        <v>1</v>
      </c>
      <c r="AA683" s="86"/>
      <c r="AB683" s="86"/>
    </row>
    <row r="684" spans="1:28" ht="15.75" x14ac:dyDescent="0.25">
      <c r="A684" s="124" t="s">
        <v>2352</v>
      </c>
      <c r="B684" s="132" t="s">
        <v>2353</v>
      </c>
      <c r="C684" s="117">
        <f t="shared" si="24"/>
        <v>1</v>
      </c>
      <c r="D684" s="118">
        <f t="shared" si="25"/>
        <v>0</v>
      </c>
      <c r="E684" s="137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>
        <v>1</v>
      </c>
      <c r="W684" s="86"/>
      <c r="X684" s="86"/>
      <c r="Y684" s="86"/>
      <c r="Z684" s="86"/>
      <c r="AA684" s="86"/>
      <c r="AB684" s="86"/>
    </row>
    <row r="685" spans="1:28" ht="15.75" x14ac:dyDescent="0.25">
      <c r="A685" s="124" t="s">
        <v>824</v>
      </c>
      <c r="B685" s="132" t="s">
        <v>825</v>
      </c>
      <c r="C685" s="117">
        <f t="shared" si="24"/>
        <v>2</v>
      </c>
      <c r="D685" s="118">
        <f t="shared" si="25"/>
        <v>0</v>
      </c>
      <c r="E685" s="137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>
        <v>2</v>
      </c>
      <c r="W685" s="86"/>
      <c r="X685" s="86"/>
      <c r="Y685" s="86"/>
      <c r="Z685" s="86"/>
      <c r="AA685" s="86"/>
      <c r="AB685" s="86"/>
    </row>
    <row r="686" spans="1:28" ht="15.75" x14ac:dyDescent="0.25">
      <c r="A686" s="77" t="s">
        <v>2354</v>
      </c>
      <c r="B686" s="78" t="s">
        <v>2355</v>
      </c>
      <c r="C686" s="117">
        <f t="shared" si="24"/>
        <v>3</v>
      </c>
      <c r="D686" s="118">
        <f t="shared" si="25"/>
        <v>1</v>
      </c>
      <c r="E686" s="137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>
        <v>1</v>
      </c>
      <c r="V686" s="86">
        <v>3</v>
      </c>
      <c r="W686" s="86"/>
      <c r="X686" s="86"/>
      <c r="Y686" s="86"/>
      <c r="Z686" s="86"/>
      <c r="AA686" s="86"/>
      <c r="AB686" s="86"/>
    </row>
    <row r="687" spans="1:28" ht="25.5" x14ac:dyDescent="0.25">
      <c r="A687" s="77" t="s">
        <v>2356</v>
      </c>
      <c r="B687" s="119" t="s">
        <v>2357</v>
      </c>
      <c r="C687" s="117">
        <f t="shared" si="24"/>
        <v>3</v>
      </c>
      <c r="D687" s="118">
        <f t="shared" si="25"/>
        <v>0</v>
      </c>
      <c r="E687" s="137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>
        <v>3</v>
      </c>
      <c r="W687" s="86"/>
      <c r="X687" s="86"/>
      <c r="Y687" s="86"/>
      <c r="Z687" s="86"/>
      <c r="AA687" s="86"/>
      <c r="AB687" s="86"/>
    </row>
    <row r="688" spans="1:28" ht="15.75" x14ac:dyDescent="0.25">
      <c r="A688" s="77" t="s">
        <v>826</v>
      </c>
      <c r="B688" s="78" t="s">
        <v>827</v>
      </c>
      <c r="C688" s="117">
        <f t="shared" si="24"/>
        <v>16</v>
      </c>
      <c r="D688" s="118">
        <f t="shared" si="25"/>
        <v>1</v>
      </c>
      <c r="E688" s="137"/>
      <c r="F688" s="86"/>
      <c r="G688" s="86"/>
      <c r="H688" s="86"/>
      <c r="I688" s="86">
        <v>1</v>
      </c>
      <c r="J688" s="86"/>
      <c r="K688" s="86"/>
      <c r="L688" s="86">
        <v>1</v>
      </c>
      <c r="M688" s="86"/>
      <c r="N688" s="86"/>
      <c r="O688" s="86"/>
      <c r="P688" s="86"/>
      <c r="Q688" s="86"/>
      <c r="R688" s="86"/>
      <c r="S688" s="86"/>
      <c r="T688" s="86"/>
      <c r="U688" s="86"/>
      <c r="V688" s="86">
        <v>15</v>
      </c>
      <c r="W688" s="86"/>
      <c r="X688" s="86"/>
      <c r="Y688" s="86"/>
      <c r="Z688" s="86"/>
      <c r="AA688" s="86"/>
      <c r="AB688" s="86"/>
    </row>
    <row r="689" spans="1:28" ht="15.75" x14ac:dyDescent="0.25">
      <c r="A689" s="124" t="s">
        <v>2358</v>
      </c>
      <c r="B689" s="132" t="s">
        <v>2359</v>
      </c>
      <c r="C689" s="117">
        <f t="shared" si="24"/>
        <v>1</v>
      </c>
      <c r="D689" s="118">
        <f t="shared" si="25"/>
        <v>0</v>
      </c>
      <c r="E689" s="137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>
        <v>1</v>
      </c>
      <c r="W689" s="86"/>
      <c r="X689" s="86"/>
      <c r="Y689" s="86"/>
      <c r="Z689" s="86"/>
      <c r="AA689" s="86"/>
      <c r="AB689" s="86"/>
    </row>
    <row r="690" spans="1:28" ht="25.5" x14ac:dyDescent="0.25">
      <c r="A690" s="124" t="s">
        <v>2360</v>
      </c>
      <c r="B690" s="132" t="s">
        <v>2361</v>
      </c>
      <c r="C690" s="117">
        <f t="shared" si="24"/>
        <v>1</v>
      </c>
      <c r="D690" s="118">
        <f t="shared" si="25"/>
        <v>0</v>
      </c>
      <c r="E690" s="137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>
        <v>1</v>
      </c>
      <c r="W690" s="86"/>
      <c r="X690" s="86"/>
      <c r="Y690" s="86"/>
      <c r="Z690" s="86"/>
      <c r="AA690" s="86"/>
      <c r="AB690" s="86"/>
    </row>
    <row r="691" spans="1:28" ht="15.75" x14ac:dyDescent="0.25">
      <c r="A691" s="77" t="s">
        <v>2362</v>
      </c>
      <c r="B691" s="78" t="s">
        <v>2363</v>
      </c>
      <c r="C691" s="117">
        <f t="shared" si="24"/>
        <v>3</v>
      </c>
      <c r="D691" s="118">
        <f t="shared" si="25"/>
        <v>0</v>
      </c>
      <c r="E691" s="137"/>
      <c r="F691" s="86"/>
      <c r="G691" s="86"/>
      <c r="H691" s="86"/>
      <c r="I691" s="86"/>
      <c r="J691" s="86"/>
      <c r="K691" s="86"/>
      <c r="L691" s="86"/>
      <c r="M691" s="86"/>
      <c r="N691" s="86">
        <v>1</v>
      </c>
      <c r="O691" s="86"/>
      <c r="P691" s="86"/>
      <c r="Q691" s="86"/>
      <c r="R691" s="86"/>
      <c r="S691" s="86"/>
      <c r="T691" s="86"/>
      <c r="U691" s="86"/>
      <c r="V691" s="86">
        <v>2</v>
      </c>
      <c r="W691" s="86"/>
      <c r="X691" s="86"/>
      <c r="Y691" s="86"/>
      <c r="Z691" s="86"/>
      <c r="AA691" s="86"/>
      <c r="AB691" s="86"/>
    </row>
    <row r="692" spans="1:28" ht="15.75" x14ac:dyDescent="0.25">
      <c r="A692" s="124" t="s">
        <v>1288</v>
      </c>
      <c r="B692" s="132" t="s">
        <v>2364</v>
      </c>
      <c r="C692" s="117">
        <f t="shared" si="24"/>
        <v>5</v>
      </c>
      <c r="D692" s="118">
        <f t="shared" si="25"/>
        <v>0</v>
      </c>
      <c r="E692" s="137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>
        <v>5</v>
      </c>
      <c r="W692" s="86"/>
      <c r="X692" s="86"/>
      <c r="Y692" s="86"/>
      <c r="Z692" s="86"/>
      <c r="AA692" s="86"/>
      <c r="AB692" s="86"/>
    </row>
    <row r="693" spans="1:28" ht="15.75" x14ac:dyDescent="0.25">
      <c r="A693" s="124" t="s">
        <v>2365</v>
      </c>
      <c r="B693" s="132" t="s">
        <v>2366</v>
      </c>
      <c r="C693" s="117">
        <f t="shared" si="24"/>
        <v>2</v>
      </c>
      <c r="D693" s="118">
        <f t="shared" si="25"/>
        <v>0</v>
      </c>
      <c r="E693" s="137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>
        <v>2</v>
      </c>
      <c r="W693" s="86"/>
      <c r="X693" s="86"/>
      <c r="Y693" s="86"/>
      <c r="Z693" s="86"/>
      <c r="AA693" s="86"/>
      <c r="AB693" s="86"/>
    </row>
    <row r="694" spans="1:28" ht="15.75" x14ac:dyDescent="0.25">
      <c r="A694" s="124" t="s">
        <v>2367</v>
      </c>
      <c r="B694" s="132" t="s">
        <v>2368</v>
      </c>
      <c r="C694" s="117">
        <f t="shared" si="24"/>
        <v>1</v>
      </c>
      <c r="D694" s="118">
        <f t="shared" si="25"/>
        <v>0</v>
      </c>
      <c r="E694" s="137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>
        <v>1</v>
      </c>
      <c r="W694" s="86"/>
      <c r="X694" s="86"/>
      <c r="Y694" s="86"/>
      <c r="Z694" s="86"/>
      <c r="AA694" s="86"/>
      <c r="AB694" s="86"/>
    </row>
    <row r="695" spans="1:28" ht="15.75" x14ac:dyDescent="0.25">
      <c r="A695" s="77" t="s">
        <v>2369</v>
      </c>
      <c r="B695" s="78" t="s">
        <v>2370</v>
      </c>
      <c r="C695" s="117">
        <f t="shared" si="24"/>
        <v>14</v>
      </c>
      <c r="D695" s="118">
        <f t="shared" si="25"/>
        <v>1</v>
      </c>
      <c r="E695" s="137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>
        <v>13</v>
      </c>
      <c r="W695" s="86">
        <v>1</v>
      </c>
      <c r="X695" s="86">
        <v>1</v>
      </c>
      <c r="Y695" s="86"/>
      <c r="Z695" s="86"/>
      <c r="AA695" s="86"/>
      <c r="AB695" s="86"/>
    </row>
    <row r="696" spans="1:28" ht="15.75" x14ac:dyDescent="0.25">
      <c r="A696" s="77" t="s">
        <v>2371</v>
      </c>
      <c r="B696" s="119" t="s">
        <v>2372</v>
      </c>
      <c r="C696" s="117">
        <f t="shared" si="24"/>
        <v>1</v>
      </c>
      <c r="D696" s="118">
        <f t="shared" si="25"/>
        <v>0</v>
      </c>
      <c r="E696" s="137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>
        <v>1</v>
      </c>
      <c r="W696" s="86"/>
      <c r="X696" s="86"/>
      <c r="Y696" s="86"/>
      <c r="Z696" s="86"/>
      <c r="AA696" s="86"/>
      <c r="AB696" s="86"/>
    </row>
    <row r="697" spans="1:28" ht="15.75" x14ac:dyDescent="0.25">
      <c r="A697" s="77" t="s">
        <v>2373</v>
      </c>
      <c r="B697" s="78" t="s">
        <v>1564</v>
      </c>
      <c r="C697" s="117">
        <f t="shared" si="24"/>
        <v>0</v>
      </c>
      <c r="D697" s="118">
        <f t="shared" si="25"/>
        <v>0</v>
      </c>
      <c r="E697" s="137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</row>
    <row r="698" spans="1:28" ht="15.75" x14ac:dyDescent="0.25">
      <c r="A698" s="77" t="s">
        <v>2374</v>
      </c>
      <c r="B698" s="78" t="s">
        <v>2375</v>
      </c>
      <c r="C698" s="117">
        <f t="shared" si="24"/>
        <v>8</v>
      </c>
      <c r="D698" s="118">
        <f t="shared" si="25"/>
        <v>0</v>
      </c>
      <c r="E698" s="137"/>
      <c r="F698" s="86"/>
      <c r="G698" s="86"/>
      <c r="H698" s="86"/>
      <c r="I698" s="86"/>
      <c r="J698" s="86">
        <v>1</v>
      </c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>
        <v>7</v>
      </c>
      <c r="W698" s="86"/>
      <c r="X698" s="86"/>
      <c r="Y698" s="86"/>
      <c r="Z698" s="86"/>
      <c r="AA698" s="86"/>
      <c r="AB698" s="86"/>
    </row>
    <row r="699" spans="1:28" ht="15.75" x14ac:dyDescent="0.25">
      <c r="A699" s="124" t="s">
        <v>2376</v>
      </c>
      <c r="B699" s="132" t="s">
        <v>1562</v>
      </c>
      <c r="C699" s="117">
        <f t="shared" si="24"/>
        <v>3</v>
      </c>
      <c r="D699" s="118">
        <f t="shared" si="25"/>
        <v>0</v>
      </c>
      <c r="E699" s="137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>
        <v>3</v>
      </c>
      <c r="W699" s="86"/>
      <c r="X699" s="86"/>
      <c r="Y699" s="86"/>
      <c r="Z699" s="86"/>
      <c r="AA699" s="86"/>
      <c r="AB699" s="86"/>
    </row>
    <row r="700" spans="1:28" ht="15.75" x14ac:dyDescent="0.25">
      <c r="A700" s="124" t="s">
        <v>2377</v>
      </c>
      <c r="B700" s="132" t="s">
        <v>2378</v>
      </c>
      <c r="C700" s="117">
        <f t="shared" si="24"/>
        <v>2</v>
      </c>
      <c r="D700" s="118">
        <f t="shared" si="25"/>
        <v>0</v>
      </c>
      <c r="E700" s="137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>
        <v>2</v>
      </c>
      <c r="W700" s="86"/>
      <c r="X700" s="86"/>
      <c r="Y700" s="86"/>
      <c r="Z700" s="86"/>
      <c r="AA700" s="86"/>
      <c r="AB700" s="86"/>
    </row>
    <row r="701" spans="1:28" ht="15.75" x14ac:dyDescent="0.25">
      <c r="A701" s="77" t="s">
        <v>2379</v>
      </c>
      <c r="B701" s="78" t="s">
        <v>1563</v>
      </c>
      <c r="C701" s="117">
        <f t="shared" si="24"/>
        <v>1</v>
      </c>
      <c r="D701" s="118">
        <f t="shared" si="25"/>
        <v>2</v>
      </c>
      <c r="E701" s="137"/>
      <c r="F701" s="86"/>
      <c r="G701" s="86"/>
      <c r="H701" s="86"/>
      <c r="I701" s="86"/>
      <c r="J701" s="86"/>
      <c r="K701" s="86"/>
      <c r="L701" s="86"/>
      <c r="M701" s="86">
        <v>2</v>
      </c>
      <c r="N701" s="86"/>
      <c r="O701" s="86"/>
      <c r="P701" s="86"/>
      <c r="Q701" s="86"/>
      <c r="R701" s="86"/>
      <c r="S701" s="86"/>
      <c r="T701" s="86"/>
      <c r="U701" s="86"/>
      <c r="V701" s="86">
        <v>1</v>
      </c>
      <c r="W701" s="86"/>
      <c r="X701" s="86"/>
      <c r="Y701" s="86"/>
      <c r="Z701" s="86"/>
      <c r="AA701" s="86"/>
      <c r="AB701" s="86"/>
    </row>
    <row r="702" spans="1:28" ht="15.75" x14ac:dyDescent="0.25">
      <c r="A702" s="135" t="s">
        <v>2380</v>
      </c>
      <c r="B702" s="119" t="s">
        <v>2381</v>
      </c>
      <c r="C702" s="117">
        <f t="shared" si="24"/>
        <v>1</v>
      </c>
      <c r="D702" s="118">
        <f t="shared" si="25"/>
        <v>0</v>
      </c>
      <c r="E702" s="137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>
        <v>1</v>
      </c>
      <c r="W702" s="86"/>
      <c r="X702" s="86"/>
      <c r="Y702" s="86"/>
      <c r="Z702" s="86"/>
      <c r="AA702" s="86"/>
      <c r="AB702" s="86"/>
    </row>
    <row r="703" spans="1:28" ht="15.75" x14ac:dyDescent="0.25">
      <c r="A703" s="77" t="s">
        <v>828</v>
      </c>
      <c r="B703" s="78" t="s">
        <v>829</v>
      </c>
      <c r="C703" s="117">
        <f t="shared" si="24"/>
        <v>15</v>
      </c>
      <c r="D703" s="118">
        <f t="shared" si="25"/>
        <v>6</v>
      </c>
      <c r="E703" s="137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>
        <v>15</v>
      </c>
      <c r="W703" s="86">
        <v>6</v>
      </c>
      <c r="X703" s="86"/>
      <c r="Y703" s="86"/>
      <c r="Z703" s="86"/>
      <c r="AA703" s="86"/>
      <c r="AB703" s="86"/>
    </row>
    <row r="704" spans="1:28" ht="15.75" x14ac:dyDescent="0.25">
      <c r="A704" s="77" t="s">
        <v>2382</v>
      </c>
      <c r="B704" s="78" t="s">
        <v>2383</v>
      </c>
      <c r="C704" s="117">
        <f t="shared" si="24"/>
        <v>9</v>
      </c>
      <c r="D704" s="118">
        <f t="shared" si="25"/>
        <v>0</v>
      </c>
      <c r="E704" s="137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>
        <v>8</v>
      </c>
      <c r="W704" s="86"/>
      <c r="X704" s="86"/>
      <c r="Y704" s="86"/>
      <c r="Z704" s="86"/>
      <c r="AA704" s="86"/>
      <c r="AB704" s="86">
        <v>1</v>
      </c>
    </row>
    <row r="705" spans="1:28" ht="15.75" x14ac:dyDescent="0.25">
      <c r="A705" s="77" t="s">
        <v>2384</v>
      </c>
      <c r="B705" s="119" t="s">
        <v>2385</v>
      </c>
      <c r="C705" s="117">
        <f t="shared" si="24"/>
        <v>1</v>
      </c>
      <c r="D705" s="118">
        <f t="shared" si="25"/>
        <v>0</v>
      </c>
      <c r="E705" s="137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>
        <v>1</v>
      </c>
      <c r="W705" s="86"/>
      <c r="X705" s="86"/>
      <c r="Y705" s="86"/>
      <c r="Z705" s="86"/>
      <c r="AA705" s="86"/>
      <c r="AB705" s="86"/>
    </row>
    <row r="706" spans="1:28" ht="51" x14ac:dyDescent="0.25">
      <c r="A706" s="77" t="s">
        <v>2386</v>
      </c>
      <c r="B706" s="78" t="s">
        <v>2387</v>
      </c>
      <c r="C706" s="117">
        <f t="shared" si="24"/>
        <v>3</v>
      </c>
      <c r="D706" s="118">
        <f t="shared" si="25"/>
        <v>0</v>
      </c>
      <c r="E706" s="137"/>
      <c r="F706" s="86"/>
      <c r="G706" s="86"/>
      <c r="H706" s="86"/>
      <c r="I706" s="86"/>
      <c r="J706" s="86"/>
      <c r="K706" s="86"/>
      <c r="L706" s="86"/>
      <c r="M706" s="86"/>
      <c r="N706" s="86">
        <v>1</v>
      </c>
      <c r="O706" s="86"/>
      <c r="P706" s="86"/>
      <c r="Q706" s="86"/>
      <c r="R706" s="86"/>
      <c r="S706" s="86"/>
      <c r="T706" s="86"/>
      <c r="U706" s="86"/>
      <c r="V706" s="86">
        <v>2</v>
      </c>
      <c r="W706" s="86"/>
      <c r="X706" s="86"/>
      <c r="Y706" s="86"/>
      <c r="Z706" s="86"/>
      <c r="AA706" s="86"/>
      <c r="AB706" s="86"/>
    </row>
    <row r="707" spans="1:28" ht="15.75" x14ac:dyDescent="0.25">
      <c r="A707" s="124" t="s">
        <v>2388</v>
      </c>
      <c r="B707" s="132" t="s">
        <v>1291</v>
      </c>
      <c r="C707" s="117">
        <f t="shared" si="24"/>
        <v>3</v>
      </c>
      <c r="D707" s="118">
        <f t="shared" si="25"/>
        <v>0</v>
      </c>
      <c r="E707" s="137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>
        <v>3</v>
      </c>
      <c r="W707" s="86"/>
      <c r="X707" s="86"/>
      <c r="Y707" s="86"/>
      <c r="Z707" s="86"/>
      <c r="AA707" s="86"/>
      <c r="AB707" s="86"/>
    </row>
    <row r="708" spans="1:28" ht="51" x14ac:dyDescent="0.25">
      <c r="A708" s="124" t="s">
        <v>2389</v>
      </c>
      <c r="B708" s="132" t="s">
        <v>2390</v>
      </c>
      <c r="C708" s="117">
        <f t="shared" si="24"/>
        <v>1</v>
      </c>
      <c r="D708" s="118">
        <f t="shared" si="25"/>
        <v>0</v>
      </c>
      <c r="E708" s="137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>
        <v>1</v>
      </c>
      <c r="W708" s="86"/>
      <c r="X708" s="86"/>
      <c r="Y708" s="86"/>
      <c r="Z708" s="86"/>
      <c r="AA708" s="86"/>
      <c r="AB708" s="86"/>
    </row>
    <row r="709" spans="1:28" ht="15.75" x14ac:dyDescent="0.25">
      <c r="A709" s="77" t="s">
        <v>2391</v>
      </c>
      <c r="B709" s="78" t="s">
        <v>2392</v>
      </c>
      <c r="C709" s="117">
        <f t="shared" si="24"/>
        <v>9</v>
      </c>
      <c r="D709" s="118">
        <f t="shared" si="25"/>
        <v>1</v>
      </c>
      <c r="E709" s="137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>
        <v>9</v>
      </c>
      <c r="W709" s="86">
        <v>1</v>
      </c>
      <c r="X709" s="86"/>
      <c r="Y709" s="86"/>
      <c r="Z709" s="86"/>
      <c r="AA709" s="86"/>
      <c r="AB709" s="86"/>
    </row>
    <row r="710" spans="1:28" ht="15.75" x14ac:dyDescent="0.25">
      <c r="A710" s="135" t="s">
        <v>830</v>
      </c>
      <c r="B710" s="119" t="s">
        <v>831</v>
      </c>
      <c r="C710" s="117">
        <f t="shared" si="24"/>
        <v>2</v>
      </c>
      <c r="D710" s="118">
        <f t="shared" si="25"/>
        <v>0</v>
      </c>
      <c r="E710" s="137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>
        <v>2</v>
      </c>
      <c r="W710" s="86"/>
      <c r="X710" s="86"/>
      <c r="Y710" s="86"/>
      <c r="Z710" s="86"/>
      <c r="AA710" s="86"/>
      <c r="AB710" s="86"/>
    </row>
    <row r="711" spans="1:28" ht="15.75" x14ac:dyDescent="0.25">
      <c r="A711" s="77" t="s">
        <v>2393</v>
      </c>
      <c r="B711" s="78" t="s">
        <v>2394</v>
      </c>
      <c r="C711" s="117">
        <f t="shared" si="24"/>
        <v>7</v>
      </c>
      <c r="D711" s="118">
        <f t="shared" si="25"/>
        <v>0</v>
      </c>
      <c r="E711" s="137"/>
      <c r="F711" s="86"/>
      <c r="G711" s="86"/>
      <c r="H711" s="86"/>
      <c r="I711" s="86"/>
      <c r="J711" s="86"/>
      <c r="K711" s="86"/>
      <c r="L711" s="86"/>
      <c r="M711" s="86"/>
      <c r="N711" s="86">
        <v>1</v>
      </c>
      <c r="O711" s="86"/>
      <c r="P711" s="86"/>
      <c r="Q711" s="86"/>
      <c r="R711" s="86"/>
      <c r="S711" s="86"/>
      <c r="T711" s="86"/>
      <c r="U711" s="86"/>
      <c r="V711" s="86">
        <v>6</v>
      </c>
      <c r="W711" s="86"/>
      <c r="X711" s="86"/>
      <c r="Y711" s="86"/>
      <c r="Z711" s="86"/>
      <c r="AA711" s="86"/>
      <c r="AB711" s="86"/>
    </row>
    <row r="712" spans="1:28" ht="15.75" x14ac:dyDescent="0.25">
      <c r="A712" s="77" t="s">
        <v>832</v>
      </c>
      <c r="B712" s="78" t="s">
        <v>833</v>
      </c>
      <c r="C712" s="117">
        <f t="shared" si="24"/>
        <v>67</v>
      </c>
      <c r="D712" s="118">
        <f t="shared" si="25"/>
        <v>4</v>
      </c>
      <c r="E712" s="137"/>
      <c r="F712" s="86"/>
      <c r="G712" s="86"/>
      <c r="H712" s="86"/>
      <c r="I712" s="86"/>
      <c r="J712" s="86"/>
      <c r="K712" s="86"/>
      <c r="L712" s="86"/>
      <c r="M712" s="86">
        <v>1</v>
      </c>
      <c r="N712" s="86"/>
      <c r="O712" s="86"/>
      <c r="P712" s="86"/>
      <c r="Q712" s="86"/>
      <c r="R712" s="86"/>
      <c r="S712" s="86"/>
      <c r="T712" s="86"/>
      <c r="U712" s="86">
        <v>1</v>
      </c>
      <c r="V712" s="86">
        <v>67</v>
      </c>
      <c r="W712" s="86">
        <v>2</v>
      </c>
      <c r="X712" s="86"/>
      <c r="Y712" s="86"/>
      <c r="Z712" s="86"/>
      <c r="AA712" s="86"/>
      <c r="AB712" s="86"/>
    </row>
    <row r="713" spans="1:28" ht="15.75" x14ac:dyDescent="0.25">
      <c r="A713" s="124" t="s">
        <v>2395</v>
      </c>
      <c r="B713" s="132" t="s">
        <v>835</v>
      </c>
      <c r="C713" s="117">
        <f t="shared" si="24"/>
        <v>2</v>
      </c>
      <c r="D713" s="118">
        <f t="shared" si="25"/>
        <v>0</v>
      </c>
      <c r="E713" s="137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>
        <v>2</v>
      </c>
      <c r="W713" s="86"/>
      <c r="X713" s="86"/>
      <c r="Y713" s="86"/>
      <c r="Z713" s="86"/>
      <c r="AA713" s="86"/>
      <c r="AB713" s="86"/>
    </row>
    <row r="714" spans="1:28" ht="15.75" x14ac:dyDescent="0.25">
      <c r="A714" s="124" t="s">
        <v>834</v>
      </c>
      <c r="B714" s="132" t="s">
        <v>835</v>
      </c>
      <c r="C714" s="117">
        <f t="shared" si="24"/>
        <v>3</v>
      </c>
      <c r="D714" s="118">
        <f t="shared" si="25"/>
        <v>0</v>
      </c>
      <c r="E714" s="137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>
        <v>3</v>
      </c>
      <c r="W714" s="86"/>
      <c r="X714" s="86"/>
      <c r="Y714" s="86"/>
      <c r="Z714" s="86"/>
      <c r="AA714" s="86"/>
      <c r="AB714" s="86"/>
    </row>
    <row r="715" spans="1:28" ht="15.75" x14ac:dyDescent="0.25">
      <c r="A715" s="124" t="s">
        <v>2396</v>
      </c>
      <c r="B715" s="132" t="s">
        <v>2397</v>
      </c>
      <c r="C715" s="117">
        <f t="shared" si="24"/>
        <v>3</v>
      </c>
      <c r="D715" s="118">
        <f t="shared" si="25"/>
        <v>0</v>
      </c>
      <c r="E715" s="137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>
        <v>3</v>
      </c>
      <c r="W715" s="86"/>
      <c r="X715" s="86"/>
      <c r="Y715" s="86"/>
      <c r="Z715" s="86"/>
      <c r="AA715" s="86"/>
      <c r="AB715" s="86"/>
    </row>
    <row r="716" spans="1:28" ht="15.75" x14ac:dyDescent="0.25">
      <c r="A716" s="139" t="s">
        <v>2398</v>
      </c>
      <c r="B716" s="102" t="s">
        <v>2399</v>
      </c>
      <c r="C716" s="117">
        <f t="shared" si="24"/>
        <v>12</v>
      </c>
      <c r="D716" s="118">
        <f t="shared" si="25"/>
        <v>0</v>
      </c>
      <c r="E716" s="137"/>
      <c r="F716" s="86"/>
      <c r="G716" s="86"/>
      <c r="H716" s="86"/>
      <c r="I716" s="86"/>
      <c r="J716" s="86">
        <v>1</v>
      </c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>
        <v>11</v>
      </c>
      <c r="W716" s="86"/>
      <c r="X716" s="86"/>
      <c r="Y716" s="86"/>
      <c r="Z716" s="86"/>
      <c r="AA716" s="86"/>
      <c r="AB716" s="86"/>
    </row>
    <row r="717" spans="1:28" ht="15.75" x14ac:dyDescent="0.25">
      <c r="A717" s="124" t="s">
        <v>836</v>
      </c>
      <c r="B717" s="132" t="s">
        <v>837</v>
      </c>
      <c r="C717" s="117">
        <f t="shared" si="24"/>
        <v>1</v>
      </c>
      <c r="D717" s="118">
        <f t="shared" si="25"/>
        <v>0</v>
      </c>
      <c r="E717" s="137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>
        <v>1</v>
      </c>
      <c r="W717" s="86"/>
      <c r="X717" s="86"/>
      <c r="Y717" s="86"/>
      <c r="Z717" s="86"/>
      <c r="AA717" s="86"/>
      <c r="AB717" s="86"/>
    </row>
    <row r="718" spans="1:28" ht="15.75" x14ac:dyDescent="0.25">
      <c r="A718" s="124" t="s">
        <v>2400</v>
      </c>
      <c r="B718" s="132" t="s">
        <v>2401</v>
      </c>
      <c r="C718" s="117">
        <f t="shared" si="24"/>
        <v>1</v>
      </c>
      <c r="D718" s="118">
        <f t="shared" si="25"/>
        <v>0</v>
      </c>
      <c r="E718" s="137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>
        <v>1</v>
      </c>
      <c r="W718" s="86"/>
      <c r="X718" s="86"/>
      <c r="Y718" s="86"/>
      <c r="Z718" s="86"/>
      <c r="AA718" s="86"/>
      <c r="AB718" s="86"/>
    </row>
    <row r="719" spans="1:28" ht="15.75" x14ac:dyDescent="0.25">
      <c r="A719" s="140" t="s">
        <v>838</v>
      </c>
      <c r="B719" s="106" t="s">
        <v>839</v>
      </c>
      <c r="C719" s="117">
        <f t="shared" si="24"/>
        <v>0</v>
      </c>
      <c r="D719" s="118">
        <f t="shared" si="25"/>
        <v>0</v>
      </c>
      <c r="E719" s="70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</row>
    <row r="720" spans="1:28" ht="15.75" x14ac:dyDescent="0.25">
      <c r="A720" s="124" t="s">
        <v>840</v>
      </c>
      <c r="B720" s="132" t="s">
        <v>841</v>
      </c>
      <c r="C720" s="117">
        <f t="shared" si="24"/>
        <v>8</v>
      </c>
      <c r="D720" s="118">
        <f t="shared" si="25"/>
        <v>0</v>
      </c>
      <c r="E720" s="70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>
        <v>8</v>
      </c>
      <c r="W720" s="86"/>
      <c r="X720" s="86"/>
      <c r="Y720" s="86"/>
      <c r="Z720" s="86"/>
      <c r="AA720" s="86"/>
      <c r="AB720" s="86"/>
    </row>
    <row r="721" spans="1:28" ht="15.75" x14ac:dyDescent="0.25">
      <c r="A721" s="116" t="s">
        <v>842</v>
      </c>
      <c r="B721" s="95" t="s">
        <v>841</v>
      </c>
      <c r="C721" s="117">
        <f t="shared" si="24"/>
        <v>46</v>
      </c>
      <c r="D721" s="118">
        <f t="shared" si="25"/>
        <v>3</v>
      </c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>
        <v>1</v>
      </c>
      <c r="R721" s="86">
        <v>1</v>
      </c>
      <c r="S721" s="86"/>
      <c r="T721" s="86"/>
      <c r="U721" s="86"/>
      <c r="V721" s="86">
        <v>43</v>
      </c>
      <c r="W721" s="86"/>
      <c r="X721" s="86"/>
      <c r="Y721" s="86"/>
      <c r="Z721" s="86">
        <v>1</v>
      </c>
      <c r="AA721" s="86">
        <v>2</v>
      </c>
      <c r="AB721" s="86">
        <v>1</v>
      </c>
    </row>
    <row r="722" spans="1:28" ht="15.75" x14ac:dyDescent="0.25">
      <c r="A722" s="124" t="s">
        <v>2402</v>
      </c>
      <c r="B722" s="132" t="s">
        <v>1564</v>
      </c>
      <c r="C722" s="117">
        <f t="shared" si="24"/>
        <v>5</v>
      </c>
      <c r="D722" s="118">
        <f t="shared" si="25"/>
        <v>0</v>
      </c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>
        <v>5</v>
      </c>
      <c r="W722" s="86"/>
      <c r="X722" s="86"/>
      <c r="Y722" s="86"/>
      <c r="Z722" s="86"/>
      <c r="AA722" s="86"/>
      <c r="AB722" s="86"/>
    </row>
    <row r="723" spans="1:28" ht="15.75" x14ac:dyDescent="0.25">
      <c r="A723" s="124" t="s">
        <v>1296</v>
      </c>
      <c r="B723" s="132" t="s">
        <v>1564</v>
      </c>
      <c r="C723" s="117">
        <f t="shared" si="24"/>
        <v>9</v>
      </c>
      <c r="D723" s="118">
        <f t="shared" si="25"/>
        <v>0</v>
      </c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>
        <v>9</v>
      </c>
      <c r="W723" s="86"/>
      <c r="X723" s="86"/>
      <c r="Y723" s="86"/>
      <c r="Z723" s="86"/>
      <c r="AA723" s="86"/>
      <c r="AB723" s="86"/>
    </row>
    <row r="724" spans="1:28" ht="25.5" x14ac:dyDescent="0.25">
      <c r="A724" s="124" t="s">
        <v>843</v>
      </c>
      <c r="B724" s="132" t="s">
        <v>844</v>
      </c>
      <c r="C724" s="117">
        <f t="shared" si="24"/>
        <v>7</v>
      </c>
      <c r="D724" s="118">
        <f t="shared" si="25"/>
        <v>0</v>
      </c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>
        <v>7</v>
      </c>
      <c r="W724" s="86"/>
      <c r="X724" s="86"/>
      <c r="Y724" s="86"/>
      <c r="Z724" s="86"/>
      <c r="AA724" s="86"/>
      <c r="AB724" s="86"/>
    </row>
    <row r="725" spans="1:28" ht="15.75" x14ac:dyDescent="0.25">
      <c r="A725" s="116" t="s">
        <v>845</v>
      </c>
      <c r="B725" s="95" t="s">
        <v>846</v>
      </c>
      <c r="C725" s="117">
        <f t="shared" si="24"/>
        <v>42</v>
      </c>
      <c r="D725" s="118">
        <f t="shared" si="25"/>
        <v>2</v>
      </c>
      <c r="E725" s="86"/>
      <c r="F725" s="86"/>
      <c r="G725" s="86"/>
      <c r="H725" s="86"/>
      <c r="I725" s="86"/>
      <c r="J725" s="86"/>
      <c r="K725" s="86"/>
      <c r="L725" s="86"/>
      <c r="M725" s="86">
        <v>1</v>
      </c>
      <c r="N725" s="86"/>
      <c r="O725" s="86"/>
      <c r="P725" s="86"/>
      <c r="Q725" s="86"/>
      <c r="R725" s="86"/>
      <c r="S725" s="86"/>
      <c r="T725" s="86"/>
      <c r="U725" s="86">
        <v>1</v>
      </c>
      <c r="V725" s="86">
        <v>42</v>
      </c>
      <c r="W725" s="86"/>
      <c r="X725" s="86"/>
      <c r="Y725" s="86"/>
      <c r="Z725" s="86"/>
      <c r="AA725" s="86"/>
      <c r="AB725" s="86"/>
    </row>
    <row r="726" spans="1:28" ht="15.75" x14ac:dyDescent="0.25">
      <c r="A726" s="120" t="s">
        <v>2403</v>
      </c>
      <c r="B726" s="119" t="s">
        <v>848</v>
      </c>
      <c r="C726" s="117">
        <f t="shared" si="24"/>
        <v>6</v>
      </c>
      <c r="D726" s="118">
        <f t="shared" si="25"/>
        <v>0</v>
      </c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>
        <v>6</v>
      </c>
      <c r="W726" s="86"/>
      <c r="X726" s="86"/>
      <c r="Y726" s="86"/>
      <c r="Z726" s="86"/>
      <c r="AA726" s="86"/>
      <c r="AB726" s="86"/>
    </row>
    <row r="727" spans="1:28" ht="15.75" x14ac:dyDescent="0.25">
      <c r="A727" s="116" t="s">
        <v>847</v>
      </c>
      <c r="B727" s="95" t="s">
        <v>848</v>
      </c>
      <c r="C727" s="117">
        <f t="shared" si="24"/>
        <v>521</v>
      </c>
      <c r="D727" s="118">
        <f t="shared" si="25"/>
        <v>5</v>
      </c>
      <c r="E727" s="86">
        <v>1</v>
      </c>
      <c r="F727" s="86"/>
      <c r="G727" s="86"/>
      <c r="H727" s="86">
        <v>2</v>
      </c>
      <c r="I727" s="86">
        <v>1</v>
      </c>
      <c r="J727" s="86"/>
      <c r="K727" s="86"/>
      <c r="L727" s="86"/>
      <c r="M727" s="86">
        <v>3</v>
      </c>
      <c r="N727" s="86">
        <v>9</v>
      </c>
      <c r="O727" s="86"/>
      <c r="P727" s="86"/>
      <c r="Q727" s="86"/>
      <c r="R727" s="86"/>
      <c r="S727" s="86"/>
      <c r="T727" s="86"/>
      <c r="U727" s="86"/>
      <c r="V727" s="86">
        <v>503</v>
      </c>
      <c r="W727" s="86"/>
      <c r="X727" s="86"/>
      <c r="Y727" s="86"/>
      <c r="Z727" s="86">
        <v>7</v>
      </c>
      <c r="AA727" s="86"/>
      <c r="AB727" s="86"/>
    </row>
    <row r="728" spans="1:28" ht="25.5" x14ac:dyDescent="0.25">
      <c r="A728" s="116" t="s">
        <v>849</v>
      </c>
      <c r="B728" s="95" t="s">
        <v>850</v>
      </c>
      <c r="C728" s="117">
        <f t="shared" si="24"/>
        <v>87</v>
      </c>
      <c r="D728" s="118">
        <f t="shared" si="25"/>
        <v>0</v>
      </c>
      <c r="E728" s="86"/>
      <c r="F728" s="86"/>
      <c r="G728" s="86"/>
      <c r="H728" s="86"/>
      <c r="I728" s="86"/>
      <c r="J728" s="86"/>
      <c r="K728" s="86"/>
      <c r="L728" s="86"/>
      <c r="M728" s="86"/>
      <c r="N728" s="86">
        <v>3</v>
      </c>
      <c r="O728" s="86"/>
      <c r="P728" s="86"/>
      <c r="Q728" s="86"/>
      <c r="R728" s="86"/>
      <c r="S728" s="86"/>
      <c r="T728" s="86"/>
      <c r="U728" s="86"/>
      <c r="V728" s="86">
        <v>83</v>
      </c>
      <c r="W728" s="86"/>
      <c r="X728" s="86"/>
      <c r="Y728" s="86"/>
      <c r="Z728" s="86"/>
      <c r="AA728" s="86"/>
      <c r="AB728" s="86">
        <v>1</v>
      </c>
    </row>
    <row r="729" spans="1:28" ht="38.25" x14ac:dyDescent="0.25">
      <c r="A729" s="116" t="s">
        <v>851</v>
      </c>
      <c r="B729" s="119" t="s">
        <v>1565</v>
      </c>
      <c r="C729" s="117">
        <f t="shared" ref="C729:C792" si="26">F729+H729+J729+L729+N729+P729+R729+T729+V729+X729+Z729+AB729</f>
        <v>14</v>
      </c>
      <c r="D729" s="118">
        <f t="shared" ref="D729:D792" si="27">E729+G729+I729+K729+M729+O729+Q729+S729+U729+W729+Y729+AA729</f>
        <v>0</v>
      </c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>
        <v>14</v>
      </c>
      <c r="W729" s="86"/>
      <c r="X729" s="86"/>
      <c r="Y729" s="86"/>
      <c r="Z729" s="86"/>
      <c r="AA729" s="86"/>
      <c r="AB729" s="86"/>
    </row>
    <row r="730" spans="1:28" ht="15.75" x14ac:dyDescent="0.25">
      <c r="A730" s="116" t="s">
        <v>1300</v>
      </c>
      <c r="B730" s="95" t="s">
        <v>1301</v>
      </c>
      <c r="C730" s="117">
        <f t="shared" si="26"/>
        <v>11</v>
      </c>
      <c r="D730" s="118">
        <f t="shared" si="27"/>
        <v>0</v>
      </c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>
        <v>10</v>
      </c>
      <c r="W730" s="86"/>
      <c r="X730" s="86"/>
      <c r="Y730" s="86"/>
      <c r="Z730" s="86"/>
      <c r="AA730" s="86"/>
      <c r="AB730" s="86">
        <v>1</v>
      </c>
    </row>
    <row r="731" spans="1:28" ht="25.5" x14ac:dyDescent="0.25">
      <c r="A731" s="116" t="s">
        <v>853</v>
      </c>
      <c r="B731" s="95" t="s">
        <v>854</v>
      </c>
      <c r="C731" s="117">
        <f t="shared" si="26"/>
        <v>2</v>
      </c>
      <c r="D731" s="118">
        <f t="shared" si="27"/>
        <v>1</v>
      </c>
      <c r="E731" s="86">
        <v>1</v>
      </c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>
        <v>2</v>
      </c>
      <c r="W731" s="86"/>
      <c r="X731" s="86"/>
      <c r="Y731" s="86"/>
      <c r="Z731" s="86"/>
      <c r="AA731" s="86"/>
      <c r="AB731" s="86"/>
    </row>
    <row r="732" spans="1:28" ht="15.75" x14ac:dyDescent="0.25">
      <c r="A732" s="124" t="s">
        <v>2404</v>
      </c>
      <c r="B732" s="132" t="s">
        <v>2405</v>
      </c>
      <c r="C732" s="117">
        <f t="shared" si="26"/>
        <v>1</v>
      </c>
      <c r="D732" s="118">
        <f t="shared" si="27"/>
        <v>0</v>
      </c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>
        <v>1</v>
      </c>
      <c r="W732" s="86"/>
      <c r="X732" s="86"/>
      <c r="Y732" s="86"/>
      <c r="Z732" s="86"/>
      <c r="AA732" s="86"/>
      <c r="AB732" s="86"/>
    </row>
    <row r="733" spans="1:28" ht="15.75" x14ac:dyDescent="0.25">
      <c r="A733" s="124" t="s">
        <v>1476</v>
      </c>
      <c r="B733" s="132" t="s">
        <v>1477</v>
      </c>
      <c r="C733" s="117">
        <f t="shared" si="26"/>
        <v>7</v>
      </c>
      <c r="D733" s="118">
        <f t="shared" si="27"/>
        <v>0</v>
      </c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>
        <v>7</v>
      </c>
      <c r="W733" s="86"/>
      <c r="X733" s="86"/>
      <c r="Y733" s="86"/>
      <c r="Z733" s="86"/>
      <c r="AA733" s="86"/>
      <c r="AB733" s="86"/>
    </row>
    <row r="734" spans="1:28" ht="25.5" x14ac:dyDescent="0.25">
      <c r="A734" s="116" t="s">
        <v>855</v>
      </c>
      <c r="B734" s="95" t="s">
        <v>856</v>
      </c>
      <c r="C734" s="117">
        <f t="shared" si="26"/>
        <v>5</v>
      </c>
      <c r="D734" s="118">
        <f t="shared" si="27"/>
        <v>0</v>
      </c>
      <c r="E734" s="86"/>
      <c r="F734" s="86">
        <v>1</v>
      </c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>
        <v>4</v>
      </c>
      <c r="W734" s="86"/>
      <c r="X734" s="86"/>
      <c r="Y734" s="86"/>
      <c r="Z734" s="86"/>
      <c r="AA734" s="86"/>
      <c r="AB734" s="86"/>
    </row>
    <row r="735" spans="1:28" ht="25.5" x14ac:dyDescent="0.25">
      <c r="A735" s="116" t="s">
        <v>857</v>
      </c>
      <c r="B735" s="95" t="s">
        <v>858</v>
      </c>
      <c r="C735" s="117">
        <f t="shared" si="26"/>
        <v>82</v>
      </c>
      <c r="D735" s="118">
        <f t="shared" si="27"/>
        <v>1</v>
      </c>
      <c r="E735" s="86"/>
      <c r="F735" s="86"/>
      <c r="G735" s="86"/>
      <c r="H735" s="86"/>
      <c r="I735" s="86"/>
      <c r="J735" s="86"/>
      <c r="K735" s="86"/>
      <c r="L735" s="86"/>
      <c r="M735" s="86">
        <v>1</v>
      </c>
      <c r="N735" s="86"/>
      <c r="O735" s="86"/>
      <c r="P735" s="86"/>
      <c r="Q735" s="86"/>
      <c r="R735" s="86"/>
      <c r="S735" s="86"/>
      <c r="T735" s="86">
        <v>1</v>
      </c>
      <c r="U735" s="86"/>
      <c r="V735" s="86">
        <v>81</v>
      </c>
      <c r="W735" s="86"/>
      <c r="X735" s="86"/>
      <c r="Y735" s="86"/>
      <c r="Z735" s="86"/>
      <c r="AA735" s="86"/>
      <c r="AB735" s="86"/>
    </row>
    <row r="736" spans="1:28" ht="51" x14ac:dyDescent="0.25">
      <c r="A736" s="116" t="s">
        <v>859</v>
      </c>
      <c r="B736" s="95" t="s">
        <v>860</v>
      </c>
      <c r="C736" s="117">
        <f t="shared" si="26"/>
        <v>40</v>
      </c>
      <c r="D736" s="118">
        <f t="shared" si="27"/>
        <v>0</v>
      </c>
      <c r="E736" s="86"/>
      <c r="F736" s="86"/>
      <c r="G736" s="86"/>
      <c r="H736" s="86"/>
      <c r="I736" s="86"/>
      <c r="J736" s="86"/>
      <c r="K736" s="86"/>
      <c r="L736" s="86"/>
      <c r="M736" s="86"/>
      <c r="N736" s="86">
        <v>1</v>
      </c>
      <c r="O736" s="86"/>
      <c r="P736" s="86"/>
      <c r="Q736" s="86"/>
      <c r="R736" s="86"/>
      <c r="S736" s="86"/>
      <c r="T736" s="86"/>
      <c r="U736" s="86"/>
      <c r="V736" s="86">
        <v>39</v>
      </c>
      <c r="W736" s="86"/>
      <c r="X736" s="86"/>
      <c r="Y736" s="86"/>
      <c r="Z736" s="86"/>
      <c r="AA736" s="86"/>
      <c r="AB736" s="86"/>
    </row>
    <row r="737" spans="1:28" ht="15.75" x14ac:dyDescent="0.25">
      <c r="A737" s="116" t="s">
        <v>861</v>
      </c>
      <c r="B737" s="132" t="s">
        <v>862</v>
      </c>
      <c r="C737" s="117">
        <f t="shared" si="26"/>
        <v>7</v>
      </c>
      <c r="D737" s="118">
        <f t="shared" si="27"/>
        <v>0</v>
      </c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>
        <v>6</v>
      </c>
      <c r="W737" s="86"/>
      <c r="X737" s="86">
        <v>1</v>
      </c>
      <c r="Y737" s="86"/>
      <c r="Z737" s="86"/>
      <c r="AA737" s="86"/>
      <c r="AB737" s="86"/>
    </row>
    <row r="738" spans="1:28" ht="25.5" x14ac:dyDescent="0.25">
      <c r="A738" s="124" t="s">
        <v>2406</v>
      </c>
      <c r="B738" s="132" t="s">
        <v>2407</v>
      </c>
      <c r="C738" s="117">
        <f t="shared" si="26"/>
        <v>1</v>
      </c>
      <c r="D738" s="118">
        <f t="shared" si="27"/>
        <v>0</v>
      </c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>
        <v>1</v>
      </c>
      <c r="W738" s="86"/>
      <c r="X738" s="86"/>
      <c r="Y738" s="86"/>
      <c r="Z738" s="86"/>
      <c r="AA738" s="86"/>
      <c r="AB738" s="86"/>
    </row>
    <row r="739" spans="1:28" ht="15.75" x14ac:dyDescent="0.25">
      <c r="A739" s="124" t="s">
        <v>2408</v>
      </c>
      <c r="B739" s="132" t="s">
        <v>864</v>
      </c>
      <c r="C739" s="117">
        <f t="shared" si="26"/>
        <v>3</v>
      </c>
      <c r="D739" s="118">
        <f t="shared" si="27"/>
        <v>0</v>
      </c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>
        <v>3</v>
      </c>
      <c r="W739" s="86"/>
      <c r="X739" s="86"/>
      <c r="Y739" s="86"/>
      <c r="Z739" s="86"/>
      <c r="AA739" s="86"/>
      <c r="AB739" s="86"/>
    </row>
    <row r="740" spans="1:28" ht="15.75" x14ac:dyDescent="0.25">
      <c r="A740" s="116" t="s">
        <v>863</v>
      </c>
      <c r="B740" s="74" t="s">
        <v>864</v>
      </c>
      <c r="C740" s="117">
        <f t="shared" si="26"/>
        <v>39</v>
      </c>
      <c r="D740" s="118">
        <f t="shared" si="27"/>
        <v>1</v>
      </c>
      <c r="E740" s="70"/>
      <c r="F740" s="86"/>
      <c r="G740" s="86"/>
      <c r="H740" s="86"/>
      <c r="I740" s="86"/>
      <c r="J740" s="86"/>
      <c r="K740" s="86"/>
      <c r="L740" s="86"/>
      <c r="M740" s="86">
        <v>1</v>
      </c>
      <c r="N740" s="86"/>
      <c r="O740" s="86"/>
      <c r="P740" s="86"/>
      <c r="Q740" s="86"/>
      <c r="R740" s="86"/>
      <c r="S740" s="86"/>
      <c r="T740" s="86"/>
      <c r="U740" s="86"/>
      <c r="V740" s="86">
        <v>38</v>
      </c>
      <c r="W740" s="86"/>
      <c r="X740" s="86"/>
      <c r="Y740" s="86"/>
      <c r="Z740" s="86">
        <v>1</v>
      </c>
      <c r="AA740" s="86"/>
      <c r="AB740" s="86"/>
    </row>
    <row r="741" spans="1:28" ht="15.75" x14ac:dyDescent="0.25">
      <c r="A741" s="140" t="s">
        <v>865</v>
      </c>
      <c r="B741" s="106" t="s">
        <v>866</v>
      </c>
      <c r="C741" s="117">
        <f t="shared" si="26"/>
        <v>0</v>
      </c>
      <c r="D741" s="118">
        <f t="shared" si="27"/>
        <v>0</v>
      </c>
      <c r="E741" s="70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</row>
    <row r="742" spans="1:28" ht="15.75" x14ac:dyDescent="0.25">
      <c r="A742" s="124" t="s">
        <v>2409</v>
      </c>
      <c r="B742" s="132" t="s">
        <v>2410</v>
      </c>
      <c r="C742" s="117">
        <f t="shared" si="26"/>
        <v>5</v>
      </c>
      <c r="D742" s="118">
        <f t="shared" si="27"/>
        <v>0</v>
      </c>
      <c r="E742" s="70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>
        <v>5</v>
      </c>
      <c r="W742" s="86"/>
      <c r="X742" s="86"/>
      <c r="Y742" s="86"/>
      <c r="Z742" s="86"/>
      <c r="AA742" s="86"/>
      <c r="AB742" s="86"/>
    </row>
    <row r="743" spans="1:28" ht="25.5" x14ac:dyDescent="0.25">
      <c r="A743" s="116" t="s">
        <v>2411</v>
      </c>
      <c r="B743" s="95" t="s">
        <v>2412</v>
      </c>
      <c r="C743" s="117">
        <f t="shared" si="26"/>
        <v>3</v>
      </c>
      <c r="D743" s="118">
        <f t="shared" si="27"/>
        <v>1</v>
      </c>
      <c r="E743" s="70"/>
      <c r="F743" s="86"/>
      <c r="G743" s="86"/>
      <c r="H743" s="86"/>
      <c r="I743" s="86"/>
      <c r="J743" s="86"/>
      <c r="K743" s="86"/>
      <c r="L743" s="86"/>
      <c r="M743" s="86">
        <v>1</v>
      </c>
      <c r="N743" s="86"/>
      <c r="O743" s="86"/>
      <c r="P743" s="86"/>
      <c r="Q743" s="86"/>
      <c r="R743" s="86"/>
      <c r="S743" s="86"/>
      <c r="T743" s="86"/>
      <c r="U743" s="86"/>
      <c r="V743" s="86">
        <v>3</v>
      </c>
      <c r="W743" s="86"/>
      <c r="X743" s="86"/>
      <c r="Y743" s="86"/>
      <c r="Z743" s="86"/>
      <c r="AA743" s="86"/>
      <c r="AB743" s="86"/>
    </row>
    <row r="744" spans="1:28" ht="15.75" x14ac:dyDescent="0.25">
      <c r="A744" s="124" t="s">
        <v>2413</v>
      </c>
      <c r="B744" s="132" t="s">
        <v>2414</v>
      </c>
      <c r="C744" s="117">
        <f t="shared" si="26"/>
        <v>1</v>
      </c>
      <c r="D744" s="118">
        <f t="shared" si="27"/>
        <v>0</v>
      </c>
      <c r="E744" s="70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>
        <v>1</v>
      </c>
      <c r="W744" s="86"/>
      <c r="X744" s="86"/>
      <c r="Y744" s="86"/>
      <c r="Z744" s="86"/>
      <c r="AA744" s="86"/>
      <c r="AB744" s="86"/>
    </row>
    <row r="745" spans="1:28" ht="25.5" x14ac:dyDescent="0.25">
      <c r="A745" s="124" t="s">
        <v>2415</v>
      </c>
      <c r="B745" s="132" t="s">
        <v>2416</v>
      </c>
      <c r="C745" s="117">
        <f t="shared" si="26"/>
        <v>1</v>
      </c>
      <c r="D745" s="118">
        <f t="shared" si="27"/>
        <v>0</v>
      </c>
      <c r="E745" s="70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>
        <v>1</v>
      </c>
      <c r="W745" s="86"/>
      <c r="X745" s="86"/>
      <c r="Y745" s="86"/>
      <c r="Z745" s="86"/>
      <c r="AA745" s="86"/>
      <c r="AB745" s="86"/>
    </row>
    <row r="746" spans="1:28" ht="15.75" x14ac:dyDescent="0.25">
      <c r="A746" s="124" t="s">
        <v>867</v>
      </c>
      <c r="B746" s="132" t="s">
        <v>868</v>
      </c>
      <c r="C746" s="117">
        <f t="shared" si="26"/>
        <v>6</v>
      </c>
      <c r="D746" s="118">
        <f t="shared" si="27"/>
        <v>0</v>
      </c>
      <c r="E746" s="70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>
        <v>6</v>
      </c>
      <c r="W746" s="86"/>
      <c r="X746" s="86"/>
      <c r="Y746" s="86"/>
      <c r="Z746" s="86"/>
      <c r="AA746" s="86"/>
      <c r="AB746" s="86"/>
    </row>
    <row r="747" spans="1:28" ht="15.75" x14ac:dyDescent="0.25">
      <c r="A747" s="116" t="s">
        <v>2417</v>
      </c>
      <c r="B747" s="95" t="s">
        <v>2418</v>
      </c>
      <c r="C747" s="117">
        <f t="shared" si="26"/>
        <v>2</v>
      </c>
      <c r="D747" s="118">
        <f t="shared" si="27"/>
        <v>0</v>
      </c>
      <c r="E747" s="86"/>
      <c r="F747" s="86"/>
      <c r="G747" s="86"/>
      <c r="H747" s="86"/>
      <c r="I747" s="86"/>
      <c r="J747" s="86"/>
      <c r="K747" s="86"/>
      <c r="L747" s="86"/>
      <c r="M747" s="86"/>
      <c r="N747" s="86">
        <v>1</v>
      </c>
      <c r="O747" s="86"/>
      <c r="P747" s="86"/>
      <c r="Q747" s="86"/>
      <c r="R747" s="86"/>
      <c r="S747" s="86"/>
      <c r="T747" s="86"/>
      <c r="U747" s="86"/>
      <c r="V747" s="86">
        <v>1</v>
      </c>
      <c r="W747" s="86"/>
      <c r="X747" s="86"/>
      <c r="Y747" s="86"/>
      <c r="Z747" s="86"/>
      <c r="AA747" s="86"/>
      <c r="AB747" s="86"/>
    </row>
    <row r="748" spans="1:28" ht="15.75" x14ac:dyDescent="0.25">
      <c r="A748" s="116" t="s">
        <v>2419</v>
      </c>
      <c r="B748" s="95" t="s">
        <v>2420</v>
      </c>
      <c r="C748" s="117">
        <f t="shared" si="26"/>
        <v>6</v>
      </c>
      <c r="D748" s="118">
        <f t="shared" si="27"/>
        <v>1</v>
      </c>
      <c r="E748" s="86"/>
      <c r="F748" s="86"/>
      <c r="G748" s="86"/>
      <c r="H748" s="86"/>
      <c r="I748" s="86"/>
      <c r="J748" s="86"/>
      <c r="K748" s="86"/>
      <c r="L748" s="86"/>
      <c r="M748" s="86">
        <v>1</v>
      </c>
      <c r="N748" s="86"/>
      <c r="O748" s="86"/>
      <c r="P748" s="86"/>
      <c r="Q748" s="86"/>
      <c r="R748" s="86"/>
      <c r="S748" s="86"/>
      <c r="T748" s="86"/>
      <c r="U748" s="86"/>
      <c r="V748" s="86">
        <v>6</v>
      </c>
      <c r="W748" s="86"/>
      <c r="X748" s="86"/>
      <c r="Y748" s="86"/>
      <c r="Z748" s="86"/>
      <c r="AA748" s="86"/>
      <c r="AB748" s="86"/>
    </row>
    <row r="749" spans="1:28" ht="15.75" x14ac:dyDescent="0.25">
      <c r="A749" s="124" t="s">
        <v>869</v>
      </c>
      <c r="B749" s="132" t="s">
        <v>870</v>
      </c>
      <c r="C749" s="117">
        <f t="shared" si="26"/>
        <v>7</v>
      </c>
      <c r="D749" s="118">
        <f t="shared" si="27"/>
        <v>0</v>
      </c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>
        <v>7</v>
      </c>
      <c r="W749" s="86"/>
      <c r="X749" s="86"/>
      <c r="Y749" s="86"/>
      <c r="Z749" s="86"/>
      <c r="AA749" s="86"/>
      <c r="AB749" s="86"/>
    </row>
    <row r="750" spans="1:28" ht="15.75" x14ac:dyDescent="0.25">
      <c r="A750" s="124" t="s">
        <v>871</v>
      </c>
      <c r="B750" s="132" t="s">
        <v>872</v>
      </c>
      <c r="C750" s="117">
        <f t="shared" si="26"/>
        <v>23</v>
      </c>
      <c r="D750" s="118">
        <f t="shared" si="27"/>
        <v>0</v>
      </c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>
        <v>23</v>
      </c>
      <c r="W750" s="86"/>
      <c r="X750" s="86"/>
      <c r="Y750" s="86"/>
      <c r="Z750" s="86"/>
      <c r="AA750" s="86"/>
      <c r="AB750" s="86"/>
    </row>
    <row r="751" spans="1:28" ht="25.5" x14ac:dyDescent="0.25">
      <c r="A751" s="124" t="s">
        <v>2421</v>
      </c>
      <c r="B751" s="132" t="s">
        <v>2422</v>
      </c>
      <c r="C751" s="117">
        <f t="shared" si="26"/>
        <v>1</v>
      </c>
      <c r="D751" s="118">
        <f t="shared" si="27"/>
        <v>0</v>
      </c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>
        <v>1</v>
      </c>
      <c r="W751" s="86"/>
      <c r="X751" s="86"/>
      <c r="Y751" s="86"/>
      <c r="Z751" s="86"/>
      <c r="AA751" s="86"/>
      <c r="AB751" s="86"/>
    </row>
    <row r="752" spans="1:28" ht="25.5" x14ac:dyDescent="0.25">
      <c r="A752" s="124" t="s">
        <v>2423</v>
      </c>
      <c r="B752" s="132" t="s">
        <v>2424</v>
      </c>
      <c r="C752" s="117">
        <f t="shared" si="26"/>
        <v>1</v>
      </c>
      <c r="D752" s="118">
        <f t="shared" si="27"/>
        <v>0</v>
      </c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>
        <v>1</v>
      </c>
      <c r="W752" s="86"/>
      <c r="X752" s="86"/>
      <c r="Y752" s="86"/>
      <c r="Z752" s="86"/>
      <c r="AA752" s="86"/>
      <c r="AB752" s="86"/>
    </row>
    <row r="753" spans="1:28" ht="15.75" x14ac:dyDescent="0.25">
      <c r="A753" s="124" t="s">
        <v>873</v>
      </c>
      <c r="B753" s="132" t="s">
        <v>874</v>
      </c>
      <c r="C753" s="117">
        <f t="shared" si="26"/>
        <v>2</v>
      </c>
      <c r="D753" s="118">
        <f t="shared" si="27"/>
        <v>0</v>
      </c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>
        <v>2</v>
      </c>
      <c r="W753" s="86"/>
      <c r="X753" s="86"/>
      <c r="Y753" s="86"/>
      <c r="Z753" s="86"/>
      <c r="AA753" s="86"/>
      <c r="AB753" s="86"/>
    </row>
    <row r="754" spans="1:28" ht="15.75" x14ac:dyDescent="0.25">
      <c r="A754" s="116" t="s">
        <v>2425</v>
      </c>
      <c r="B754" s="95" t="s">
        <v>2426</v>
      </c>
      <c r="C754" s="117">
        <f t="shared" si="26"/>
        <v>3</v>
      </c>
      <c r="D754" s="118">
        <f t="shared" si="27"/>
        <v>0</v>
      </c>
      <c r="E754" s="86"/>
      <c r="F754" s="86"/>
      <c r="G754" s="86"/>
      <c r="H754" s="86"/>
      <c r="I754" s="86"/>
      <c r="J754" s="86"/>
      <c r="K754" s="86"/>
      <c r="L754" s="86"/>
      <c r="M754" s="86"/>
      <c r="N754" s="86">
        <v>1</v>
      </c>
      <c r="O754" s="86"/>
      <c r="P754" s="86"/>
      <c r="Q754" s="86"/>
      <c r="R754" s="86"/>
      <c r="S754" s="86"/>
      <c r="T754" s="86"/>
      <c r="U754" s="86"/>
      <c r="V754" s="86">
        <v>2</v>
      </c>
      <c r="W754" s="86"/>
      <c r="X754" s="86"/>
      <c r="Y754" s="86"/>
      <c r="Z754" s="86"/>
      <c r="AA754" s="86"/>
      <c r="AB754" s="86"/>
    </row>
    <row r="755" spans="1:28" ht="15.75" x14ac:dyDescent="0.25">
      <c r="A755" s="124" t="s">
        <v>875</v>
      </c>
      <c r="B755" s="132" t="s">
        <v>876</v>
      </c>
      <c r="C755" s="117">
        <f t="shared" si="26"/>
        <v>6</v>
      </c>
      <c r="D755" s="118">
        <f t="shared" si="27"/>
        <v>0</v>
      </c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>
        <v>6</v>
      </c>
      <c r="W755" s="86"/>
      <c r="X755" s="86"/>
      <c r="Y755" s="86"/>
      <c r="Z755" s="86"/>
      <c r="AA755" s="86"/>
      <c r="AB755" s="86"/>
    </row>
    <row r="756" spans="1:28" ht="15.75" x14ac:dyDescent="0.25">
      <c r="A756" s="124" t="s">
        <v>2427</v>
      </c>
      <c r="B756" s="132" t="s">
        <v>2428</v>
      </c>
      <c r="C756" s="117">
        <f t="shared" si="26"/>
        <v>1</v>
      </c>
      <c r="D756" s="118">
        <f t="shared" si="27"/>
        <v>0</v>
      </c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>
        <v>1</v>
      </c>
      <c r="W756" s="86"/>
      <c r="X756" s="86"/>
      <c r="Y756" s="86"/>
      <c r="Z756" s="86"/>
      <c r="AA756" s="86"/>
      <c r="AB756" s="86"/>
    </row>
    <row r="757" spans="1:28" ht="15.75" x14ac:dyDescent="0.25">
      <c r="A757" s="124" t="s">
        <v>2429</v>
      </c>
      <c r="B757" s="132" t="s">
        <v>2430</v>
      </c>
      <c r="C757" s="117">
        <f t="shared" si="26"/>
        <v>1</v>
      </c>
      <c r="D757" s="118">
        <f t="shared" si="27"/>
        <v>0</v>
      </c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>
        <v>1</v>
      </c>
      <c r="W757" s="86"/>
      <c r="X757" s="86"/>
      <c r="Y757" s="86"/>
      <c r="Z757" s="86"/>
      <c r="AA757" s="86"/>
      <c r="AB757" s="86"/>
    </row>
    <row r="758" spans="1:28" ht="15.75" x14ac:dyDescent="0.25">
      <c r="A758" s="116" t="s">
        <v>2431</v>
      </c>
      <c r="B758" s="95" t="s">
        <v>2432</v>
      </c>
      <c r="C758" s="117">
        <f t="shared" si="26"/>
        <v>5</v>
      </c>
      <c r="D758" s="118">
        <f t="shared" si="27"/>
        <v>0</v>
      </c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>
        <v>5</v>
      </c>
      <c r="W758" s="86"/>
      <c r="X758" s="86"/>
      <c r="Y758" s="86"/>
      <c r="Z758" s="86"/>
      <c r="AA758" s="86"/>
      <c r="AB758" s="86"/>
    </row>
    <row r="759" spans="1:28" ht="15.75" x14ac:dyDescent="0.25">
      <c r="A759" s="124" t="s">
        <v>877</v>
      </c>
      <c r="B759" s="132" t="s">
        <v>878</v>
      </c>
      <c r="C759" s="117">
        <f t="shared" si="26"/>
        <v>55</v>
      </c>
      <c r="D759" s="118">
        <f t="shared" si="27"/>
        <v>0</v>
      </c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>
        <v>55</v>
      </c>
      <c r="W759" s="86"/>
      <c r="X759" s="86"/>
      <c r="Y759" s="86"/>
      <c r="Z759" s="86"/>
      <c r="AA759" s="86"/>
      <c r="AB759" s="86"/>
    </row>
    <row r="760" spans="1:28" ht="15.75" x14ac:dyDescent="0.25">
      <c r="A760" s="124" t="s">
        <v>2433</v>
      </c>
      <c r="B760" s="132" t="s">
        <v>2434</v>
      </c>
      <c r="C760" s="117">
        <f t="shared" si="26"/>
        <v>12</v>
      </c>
      <c r="D760" s="118">
        <f t="shared" si="27"/>
        <v>0</v>
      </c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>
        <v>12</v>
      </c>
      <c r="W760" s="86"/>
      <c r="X760" s="86"/>
      <c r="Y760" s="86"/>
      <c r="Z760" s="86"/>
      <c r="AA760" s="86"/>
      <c r="AB760" s="86"/>
    </row>
    <row r="761" spans="1:28" ht="25.5" x14ac:dyDescent="0.25">
      <c r="A761" s="124" t="s">
        <v>2435</v>
      </c>
      <c r="B761" s="132" t="s">
        <v>2436</v>
      </c>
      <c r="C761" s="117">
        <f t="shared" si="26"/>
        <v>2</v>
      </c>
      <c r="D761" s="118">
        <f t="shared" si="27"/>
        <v>0</v>
      </c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>
        <v>2</v>
      </c>
      <c r="W761" s="86"/>
      <c r="X761" s="86"/>
      <c r="Y761" s="86"/>
      <c r="Z761" s="86"/>
      <c r="AA761" s="86"/>
      <c r="AB761" s="86"/>
    </row>
    <row r="762" spans="1:28" ht="15.75" x14ac:dyDescent="0.25">
      <c r="A762" s="124" t="s">
        <v>879</v>
      </c>
      <c r="B762" s="132" t="s">
        <v>880</v>
      </c>
      <c r="C762" s="117">
        <f t="shared" si="26"/>
        <v>5</v>
      </c>
      <c r="D762" s="118">
        <f t="shared" si="27"/>
        <v>0</v>
      </c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>
        <v>5</v>
      </c>
      <c r="W762" s="86"/>
      <c r="X762" s="86"/>
      <c r="Y762" s="86"/>
      <c r="Z762" s="86"/>
      <c r="AA762" s="86"/>
      <c r="AB762" s="86"/>
    </row>
    <row r="763" spans="1:28" ht="25.5" x14ac:dyDescent="0.25">
      <c r="A763" s="116" t="s">
        <v>2437</v>
      </c>
      <c r="B763" s="95" t="s">
        <v>2438</v>
      </c>
      <c r="C763" s="117">
        <f t="shared" si="26"/>
        <v>11</v>
      </c>
      <c r="D763" s="118">
        <f t="shared" si="27"/>
        <v>0</v>
      </c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>
        <v>10</v>
      </c>
      <c r="W763" s="86"/>
      <c r="X763" s="86">
        <v>1</v>
      </c>
      <c r="Y763" s="86"/>
      <c r="Z763" s="86"/>
      <c r="AA763" s="86"/>
      <c r="AB763" s="86"/>
    </row>
    <row r="764" spans="1:28" ht="15.75" x14ac:dyDescent="0.25">
      <c r="A764" s="116" t="s">
        <v>883</v>
      </c>
      <c r="B764" s="95" t="s">
        <v>884</v>
      </c>
      <c r="C764" s="117">
        <f t="shared" si="26"/>
        <v>101</v>
      </c>
      <c r="D764" s="118">
        <f t="shared" si="27"/>
        <v>1</v>
      </c>
      <c r="E764" s="86"/>
      <c r="F764" s="86"/>
      <c r="G764" s="86"/>
      <c r="H764" s="86"/>
      <c r="I764" s="86"/>
      <c r="J764" s="86"/>
      <c r="K764" s="86"/>
      <c r="L764" s="86"/>
      <c r="M764" s="86"/>
      <c r="N764" s="86">
        <v>1</v>
      </c>
      <c r="O764" s="86"/>
      <c r="P764" s="86"/>
      <c r="Q764" s="86"/>
      <c r="R764" s="86"/>
      <c r="S764" s="86"/>
      <c r="T764" s="86"/>
      <c r="U764" s="86"/>
      <c r="V764" s="86">
        <v>99</v>
      </c>
      <c r="W764" s="86">
        <v>1</v>
      </c>
      <c r="X764" s="86"/>
      <c r="Y764" s="86"/>
      <c r="Z764" s="86"/>
      <c r="AA764" s="86"/>
      <c r="AB764" s="86">
        <v>1</v>
      </c>
    </row>
    <row r="765" spans="1:28" ht="15.75" x14ac:dyDescent="0.25">
      <c r="A765" s="116" t="s">
        <v>1306</v>
      </c>
      <c r="B765" s="95" t="s">
        <v>1307</v>
      </c>
      <c r="C765" s="117">
        <f t="shared" si="26"/>
        <v>35</v>
      </c>
      <c r="D765" s="118">
        <f t="shared" si="27"/>
        <v>0</v>
      </c>
      <c r="E765" s="86"/>
      <c r="F765" s="86"/>
      <c r="G765" s="86"/>
      <c r="H765" s="86"/>
      <c r="I765" s="86"/>
      <c r="J765" s="86"/>
      <c r="K765" s="86"/>
      <c r="L765" s="86"/>
      <c r="M765" s="86"/>
      <c r="N765" s="86">
        <v>1</v>
      </c>
      <c r="O765" s="86"/>
      <c r="P765" s="86"/>
      <c r="Q765" s="86"/>
      <c r="R765" s="86"/>
      <c r="S765" s="86"/>
      <c r="T765" s="86"/>
      <c r="U765" s="86"/>
      <c r="V765" s="86">
        <v>34</v>
      </c>
      <c r="W765" s="86"/>
      <c r="X765" s="86"/>
      <c r="Y765" s="86"/>
      <c r="Z765" s="86"/>
      <c r="AA765" s="86"/>
      <c r="AB765" s="86"/>
    </row>
    <row r="766" spans="1:28" ht="15.75" x14ac:dyDescent="0.25">
      <c r="A766" s="124" t="s">
        <v>2439</v>
      </c>
      <c r="B766" s="132" t="s">
        <v>2440</v>
      </c>
      <c r="C766" s="117">
        <f t="shared" si="26"/>
        <v>2</v>
      </c>
      <c r="D766" s="118">
        <f t="shared" si="27"/>
        <v>0</v>
      </c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>
        <v>2</v>
      </c>
      <c r="W766" s="86"/>
      <c r="X766" s="86"/>
      <c r="Y766" s="86"/>
      <c r="Z766" s="86"/>
      <c r="AA766" s="86"/>
      <c r="AB766" s="86"/>
    </row>
    <row r="767" spans="1:28" ht="25.5" x14ac:dyDescent="0.25">
      <c r="A767" s="116" t="s">
        <v>885</v>
      </c>
      <c r="B767" s="95" t="s">
        <v>886</v>
      </c>
      <c r="C767" s="117">
        <f t="shared" si="26"/>
        <v>76</v>
      </c>
      <c r="D767" s="118">
        <f t="shared" si="27"/>
        <v>3</v>
      </c>
      <c r="E767" s="86"/>
      <c r="F767" s="86"/>
      <c r="G767" s="86"/>
      <c r="H767" s="86"/>
      <c r="I767" s="86"/>
      <c r="J767" s="86"/>
      <c r="K767" s="86"/>
      <c r="L767" s="86"/>
      <c r="M767" s="86">
        <v>1</v>
      </c>
      <c r="N767" s="86">
        <v>1</v>
      </c>
      <c r="O767" s="86"/>
      <c r="P767" s="86"/>
      <c r="Q767" s="86"/>
      <c r="R767" s="86"/>
      <c r="S767" s="86"/>
      <c r="T767" s="86"/>
      <c r="U767" s="86"/>
      <c r="V767" s="86">
        <v>75</v>
      </c>
      <c r="W767" s="86">
        <v>2</v>
      </c>
      <c r="X767" s="86"/>
      <c r="Y767" s="86"/>
      <c r="Z767" s="86"/>
      <c r="AA767" s="86"/>
      <c r="AB767" s="86"/>
    </row>
    <row r="768" spans="1:28" ht="15.75" x14ac:dyDescent="0.25">
      <c r="A768" s="116" t="s">
        <v>2441</v>
      </c>
      <c r="B768" s="95" t="s">
        <v>2430</v>
      </c>
      <c r="C768" s="117">
        <f t="shared" si="26"/>
        <v>0</v>
      </c>
      <c r="D768" s="118">
        <f t="shared" si="27"/>
        <v>0</v>
      </c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</row>
    <row r="769" spans="1:28" ht="38.25" x14ac:dyDescent="0.25">
      <c r="A769" s="124" t="s">
        <v>2442</v>
      </c>
      <c r="B769" s="132" t="s">
        <v>2443</v>
      </c>
      <c r="C769" s="117">
        <f t="shared" si="26"/>
        <v>2</v>
      </c>
      <c r="D769" s="118">
        <f t="shared" si="27"/>
        <v>0</v>
      </c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>
        <v>2</v>
      </c>
      <c r="W769" s="86"/>
      <c r="X769" s="86"/>
      <c r="Y769" s="86"/>
      <c r="Z769" s="86"/>
      <c r="AA769" s="86"/>
      <c r="AB769" s="86"/>
    </row>
    <row r="770" spans="1:28" ht="25.5" x14ac:dyDescent="0.25">
      <c r="A770" s="116" t="s">
        <v>887</v>
      </c>
      <c r="B770" s="95" t="s">
        <v>888</v>
      </c>
      <c r="C770" s="117">
        <f t="shared" si="26"/>
        <v>17</v>
      </c>
      <c r="D770" s="118">
        <f t="shared" si="27"/>
        <v>0</v>
      </c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>
        <v>17</v>
      </c>
      <c r="W770" s="86"/>
      <c r="X770" s="86"/>
      <c r="Y770" s="86"/>
      <c r="Z770" s="86"/>
      <c r="AA770" s="86"/>
      <c r="AB770" s="86"/>
    </row>
    <row r="771" spans="1:28" ht="25.5" x14ac:dyDescent="0.25">
      <c r="A771" s="116" t="s">
        <v>1478</v>
      </c>
      <c r="B771" s="95" t="s">
        <v>1479</v>
      </c>
      <c r="C771" s="117">
        <f t="shared" si="26"/>
        <v>28</v>
      </c>
      <c r="D771" s="118">
        <f t="shared" si="27"/>
        <v>0</v>
      </c>
      <c r="E771" s="86"/>
      <c r="F771" s="86"/>
      <c r="G771" s="86"/>
      <c r="H771" s="86"/>
      <c r="I771" s="86"/>
      <c r="J771" s="86">
        <v>1</v>
      </c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>
        <v>27</v>
      </c>
      <c r="W771" s="86"/>
      <c r="X771" s="86"/>
      <c r="Y771" s="86"/>
      <c r="Z771" s="86"/>
      <c r="AA771" s="86"/>
      <c r="AB771" s="86"/>
    </row>
    <row r="772" spans="1:28" ht="15.75" x14ac:dyDescent="0.25">
      <c r="A772" s="116" t="s">
        <v>2444</v>
      </c>
      <c r="B772" s="132" t="s">
        <v>2445</v>
      </c>
      <c r="C772" s="117">
        <f t="shared" si="26"/>
        <v>1</v>
      </c>
      <c r="D772" s="118">
        <f t="shared" si="27"/>
        <v>0</v>
      </c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>
        <v>1</v>
      </c>
      <c r="W772" s="86"/>
      <c r="X772" s="86"/>
      <c r="Y772" s="86"/>
      <c r="Z772" s="86"/>
      <c r="AA772" s="86"/>
      <c r="AB772" s="86"/>
    </row>
    <row r="773" spans="1:28" ht="15.75" x14ac:dyDescent="0.25">
      <c r="A773" s="124" t="s">
        <v>2446</v>
      </c>
      <c r="B773" s="132" t="s">
        <v>2447</v>
      </c>
      <c r="C773" s="117">
        <f t="shared" si="26"/>
        <v>2</v>
      </c>
      <c r="D773" s="118">
        <f t="shared" si="27"/>
        <v>0</v>
      </c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>
        <v>2</v>
      </c>
      <c r="W773" s="86"/>
      <c r="X773" s="86"/>
      <c r="Y773" s="86"/>
      <c r="Z773" s="86"/>
      <c r="AA773" s="86"/>
      <c r="AB773" s="86"/>
    </row>
    <row r="774" spans="1:28" ht="15.75" x14ac:dyDescent="0.25">
      <c r="A774" s="124" t="s">
        <v>2448</v>
      </c>
      <c r="B774" s="132" t="s">
        <v>2449</v>
      </c>
      <c r="C774" s="117">
        <f t="shared" si="26"/>
        <v>3</v>
      </c>
      <c r="D774" s="118">
        <f t="shared" si="27"/>
        <v>0</v>
      </c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>
        <v>3</v>
      </c>
      <c r="W774" s="86"/>
      <c r="X774" s="86"/>
      <c r="Y774" s="86"/>
      <c r="Z774" s="86"/>
      <c r="AA774" s="86"/>
      <c r="AB774" s="86"/>
    </row>
    <row r="775" spans="1:28" ht="15.75" x14ac:dyDescent="0.25">
      <c r="A775" s="116" t="s">
        <v>889</v>
      </c>
      <c r="B775" s="95" t="s">
        <v>890</v>
      </c>
      <c r="C775" s="117">
        <f t="shared" si="26"/>
        <v>31</v>
      </c>
      <c r="D775" s="118">
        <f t="shared" si="27"/>
        <v>0</v>
      </c>
      <c r="E775" s="86"/>
      <c r="F775" s="86"/>
      <c r="G775" s="86"/>
      <c r="H775" s="86"/>
      <c r="I775" s="86"/>
      <c r="J775" s="86"/>
      <c r="K775" s="86"/>
      <c r="L775" s="86"/>
      <c r="M775" s="86"/>
      <c r="N775" s="86">
        <v>2</v>
      </c>
      <c r="O775" s="86"/>
      <c r="P775" s="86"/>
      <c r="Q775" s="86"/>
      <c r="R775" s="86"/>
      <c r="S775" s="86"/>
      <c r="T775" s="86"/>
      <c r="U775" s="86"/>
      <c r="V775" s="86">
        <v>29</v>
      </c>
      <c r="W775" s="86"/>
      <c r="X775" s="86"/>
      <c r="Y775" s="86"/>
      <c r="Z775" s="86"/>
      <c r="AA775" s="86"/>
      <c r="AB775" s="86"/>
    </row>
    <row r="776" spans="1:28" ht="25.5" x14ac:dyDescent="0.25">
      <c r="A776" s="139" t="s">
        <v>891</v>
      </c>
      <c r="B776" s="102" t="s">
        <v>892</v>
      </c>
      <c r="C776" s="117">
        <f t="shared" si="26"/>
        <v>4</v>
      </c>
      <c r="D776" s="118">
        <f t="shared" si="27"/>
        <v>0</v>
      </c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>
        <v>3</v>
      </c>
      <c r="W776" s="86"/>
      <c r="X776" s="86">
        <v>1</v>
      </c>
      <c r="Y776" s="86"/>
      <c r="Z776" s="86"/>
      <c r="AA776" s="86"/>
      <c r="AB776" s="86"/>
    </row>
    <row r="777" spans="1:28" ht="15.75" x14ac:dyDescent="0.25">
      <c r="A777" s="124" t="s">
        <v>2450</v>
      </c>
      <c r="B777" s="132" t="s">
        <v>2451</v>
      </c>
      <c r="C777" s="117">
        <f t="shared" si="26"/>
        <v>9</v>
      </c>
      <c r="D777" s="118">
        <f t="shared" si="27"/>
        <v>0</v>
      </c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>
        <v>9</v>
      </c>
      <c r="W777" s="86"/>
      <c r="X777" s="86"/>
      <c r="Y777" s="86"/>
      <c r="Z777" s="86"/>
      <c r="AA777" s="86"/>
      <c r="AB777" s="86"/>
    </row>
    <row r="778" spans="1:28" ht="25.5" x14ac:dyDescent="0.25">
      <c r="A778" s="124" t="s">
        <v>2452</v>
      </c>
      <c r="B778" s="132" t="s">
        <v>2453</v>
      </c>
      <c r="C778" s="117">
        <f t="shared" si="26"/>
        <v>1</v>
      </c>
      <c r="D778" s="118">
        <f t="shared" si="27"/>
        <v>0</v>
      </c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>
        <v>1</v>
      </c>
      <c r="W778" s="86"/>
      <c r="X778" s="86"/>
      <c r="Y778" s="86"/>
      <c r="Z778" s="86"/>
      <c r="AA778" s="86"/>
      <c r="AB778" s="86"/>
    </row>
    <row r="779" spans="1:28" ht="25.5" x14ac:dyDescent="0.25">
      <c r="A779" s="139" t="s">
        <v>2454</v>
      </c>
      <c r="B779" s="102" t="s">
        <v>2455</v>
      </c>
      <c r="C779" s="117">
        <f t="shared" si="26"/>
        <v>3</v>
      </c>
      <c r="D779" s="118">
        <f t="shared" si="27"/>
        <v>1</v>
      </c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>
        <v>3</v>
      </c>
      <c r="W779" s="86">
        <v>1</v>
      </c>
      <c r="X779" s="86"/>
      <c r="Y779" s="86"/>
      <c r="Z779" s="86"/>
      <c r="AA779" s="86"/>
      <c r="AB779" s="86"/>
    </row>
    <row r="780" spans="1:28" ht="15.75" x14ac:dyDescent="0.25">
      <c r="A780" s="140" t="s">
        <v>893</v>
      </c>
      <c r="B780" s="106" t="s">
        <v>894</v>
      </c>
      <c r="C780" s="117">
        <f t="shared" si="26"/>
        <v>0</v>
      </c>
      <c r="D780" s="118">
        <f t="shared" si="27"/>
        <v>0</v>
      </c>
      <c r="E780" s="70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</row>
    <row r="781" spans="1:28" ht="15.75" x14ac:dyDescent="0.25">
      <c r="A781" s="124" t="s">
        <v>895</v>
      </c>
      <c r="B781" s="132" t="s">
        <v>896</v>
      </c>
      <c r="C781" s="117">
        <f t="shared" si="26"/>
        <v>1</v>
      </c>
      <c r="D781" s="118">
        <f t="shared" si="27"/>
        <v>0</v>
      </c>
      <c r="E781" s="70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>
        <v>1</v>
      </c>
      <c r="W781" s="86"/>
      <c r="X781" s="86"/>
      <c r="Y781" s="86"/>
      <c r="Z781" s="86"/>
      <c r="AA781" s="86"/>
      <c r="AB781" s="86"/>
    </row>
    <row r="782" spans="1:28" ht="15.75" x14ac:dyDescent="0.25">
      <c r="A782" s="124" t="s">
        <v>899</v>
      </c>
      <c r="B782" s="132" t="s">
        <v>900</v>
      </c>
      <c r="C782" s="117">
        <f t="shared" si="26"/>
        <v>4</v>
      </c>
      <c r="D782" s="118">
        <f t="shared" si="27"/>
        <v>0</v>
      </c>
      <c r="E782" s="70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>
        <v>4</v>
      </c>
      <c r="W782" s="86"/>
      <c r="X782" s="86"/>
      <c r="Y782" s="86"/>
      <c r="Z782" s="86"/>
      <c r="AA782" s="86"/>
      <c r="AB782" s="86"/>
    </row>
    <row r="783" spans="1:28" ht="31.5" x14ac:dyDescent="0.25">
      <c r="A783" s="139" t="s">
        <v>901</v>
      </c>
      <c r="B783" s="141" t="s">
        <v>2456</v>
      </c>
      <c r="C783" s="117">
        <f t="shared" si="26"/>
        <v>1</v>
      </c>
      <c r="D783" s="118">
        <f t="shared" si="27"/>
        <v>2</v>
      </c>
      <c r="E783" s="70"/>
      <c r="F783" s="86"/>
      <c r="G783" s="86"/>
      <c r="H783" s="86"/>
      <c r="I783" s="86">
        <v>1</v>
      </c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>
        <v>1</v>
      </c>
      <c r="W783" s="86"/>
      <c r="X783" s="86"/>
      <c r="Y783" s="86">
        <v>1</v>
      </c>
      <c r="Z783" s="86"/>
      <c r="AA783" s="86"/>
      <c r="AB783" s="86"/>
    </row>
    <row r="784" spans="1:28" ht="15.75" x14ac:dyDescent="0.25">
      <c r="A784" s="139" t="s">
        <v>2457</v>
      </c>
      <c r="B784" s="141" t="s">
        <v>2458</v>
      </c>
      <c r="C784" s="117">
        <f t="shared" si="26"/>
        <v>0</v>
      </c>
      <c r="D784" s="118">
        <f t="shared" si="27"/>
        <v>1</v>
      </c>
      <c r="E784" s="70"/>
      <c r="F784" s="86"/>
      <c r="G784" s="86"/>
      <c r="H784" s="86"/>
      <c r="I784" s="86"/>
      <c r="J784" s="86"/>
      <c r="K784" s="86"/>
      <c r="L784" s="86"/>
      <c r="M784" s="86">
        <v>1</v>
      </c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</row>
    <row r="785" spans="1:28" ht="15.75" x14ac:dyDescent="0.25">
      <c r="A785" s="139" t="s">
        <v>903</v>
      </c>
      <c r="B785" s="141" t="s">
        <v>904</v>
      </c>
      <c r="C785" s="117">
        <f t="shared" si="26"/>
        <v>0</v>
      </c>
      <c r="D785" s="118">
        <f t="shared" si="27"/>
        <v>1</v>
      </c>
      <c r="E785" s="70"/>
      <c r="F785" s="86"/>
      <c r="G785" s="86"/>
      <c r="H785" s="86"/>
      <c r="I785" s="86"/>
      <c r="J785" s="86"/>
      <c r="K785" s="86"/>
      <c r="L785" s="86"/>
      <c r="M785" s="86">
        <v>1</v>
      </c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</row>
    <row r="786" spans="1:28" ht="47.25" x14ac:dyDescent="0.25">
      <c r="A786" s="139" t="s">
        <v>909</v>
      </c>
      <c r="B786" s="141" t="s">
        <v>2459</v>
      </c>
      <c r="C786" s="117">
        <f t="shared" si="26"/>
        <v>3</v>
      </c>
      <c r="D786" s="118">
        <f t="shared" si="27"/>
        <v>1</v>
      </c>
      <c r="E786" s="70"/>
      <c r="F786" s="86"/>
      <c r="G786" s="86"/>
      <c r="H786" s="86"/>
      <c r="I786" s="86"/>
      <c r="J786" s="86"/>
      <c r="K786" s="86"/>
      <c r="L786" s="86"/>
      <c r="M786" s="86">
        <v>1</v>
      </c>
      <c r="N786" s="86"/>
      <c r="O786" s="86"/>
      <c r="P786" s="86"/>
      <c r="Q786" s="86"/>
      <c r="R786" s="86"/>
      <c r="S786" s="86"/>
      <c r="T786" s="86"/>
      <c r="U786" s="86"/>
      <c r="V786" s="86">
        <v>3</v>
      </c>
      <c r="W786" s="86"/>
      <c r="X786" s="86"/>
      <c r="Y786" s="86"/>
      <c r="Z786" s="86"/>
      <c r="AA786" s="86"/>
      <c r="AB786" s="86"/>
    </row>
    <row r="787" spans="1:28" ht="15.75" x14ac:dyDescent="0.25">
      <c r="A787" s="116" t="s">
        <v>2460</v>
      </c>
      <c r="B787" s="95" t="s">
        <v>2461</v>
      </c>
      <c r="C787" s="117">
        <f t="shared" si="26"/>
        <v>3</v>
      </c>
      <c r="D787" s="118">
        <f t="shared" si="27"/>
        <v>0</v>
      </c>
      <c r="E787" s="86"/>
      <c r="F787" s="71"/>
      <c r="G787" s="71"/>
      <c r="H787" s="72"/>
      <c r="I787" s="72"/>
      <c r="J787" s="75"/>
      <c r="K787" s="75"/>
      <c r="L787" s="86">
        <v>1</v>
      </c>
      <c r="M787" s="86"/>
      <c r="N787" s="86"/>
      <c r="O787" s="86"/>
      <c r="P787" s="86"/>
      <c r="Q787" s="86"/>
      <c r="R787" s="86"/>
      <c r="S787" s="86"/>
      <c r="T787" s="86"/>
      <c r="U787" s="86"/>
      <c r="V787" s="86">
        <v>2</v>
      </c>
      <c r="W787" s="86"/>
      <c r="X787" s="86"/>
      <c r="Y787" s="86"/>
      <c r="Z787" s="86"/>
      <c r="AA787" s="86"/>
      <c r="AB787" s="86"/>
    </row>
    <row r="788" spans="1:28" ht="15.75" x14ac:dyDescent="0.25">
      <c r="A788" s="124" t="s">
        <v>2462</v>
      </c>
      <c r="B788" s="132" t="s">
        <v>2463</v>
      </c>
      <c r="C788" s="117">
        <f t="shared" si="26"/>
        <v>1</v>
      </c>
      <c r="D788" s="118">
        <f t="shared" si="27"/>
        <v>0</v>
      </c>
      <c r="E788" s="86"/>
      <c r="F788" s="71"/>
      <c r="G788" s="71"/>
      <c r="H788" s="72"/>
      <c r="I788" s="72"/>
      <c r="J788" s="75"/>
      <c r="K788" s="75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>
        <v>1</v>
      </c>
      <c r="W788" s="86"/>
      <c r="X788" s="86"/>
      <c r="Y788" s="86"/>
      <c r="Z788" s="86"/>
      <c r="AA788" s="86"/>
      <c r="AB788" s="86"/>
    </row>
    <row r="789" spans="1:28" ht="15.75" x14ac:dyDescent="0.25">
      <c r="A789" s="124" t="s">
        <v>2464</v>
      </c>
      <c r="B789" s="132" t="s">
        <v>2465</v>
      </c>
      <c r="C789" s="117">
        <f t="shared" si="26"/>
        <v>1</v>
      </c>
      <c r="D789" s="118">
        <f t="shared" si="27"/>
        <v>0</v>
      </c>
      <c r="E789" s="86"/>
      <c r="F789" s="71"/>
      <c r="G789" s="71"/>
      <c r="H789" s="72"/>
      <c r="I789" s="72"/>
      <c r="J789" s="75"/>
      <c r="K789" s="75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>
        <v>1</v>
      </c>
      <c r="W789" s="86"/>
      <c r="X789" s="86"/>
      <c r="Y789" s="86"/>
      <c r="Z789" s="86"/>
      <c r="AA789" s="86"/>
      <c r="AB789" s="86"/>
    </row>
    <row r="790" spans="1:28" ht="15.75" x14ac:dyDescent="0.25">
      <c r="A790" s="124" t="s">
        <v>2466</v>
      </c>
      <c r="B790" s="132" t="s">
        <v>2467</v>
      </c>
      <c r="C790" s="117">
        <f t="shared" si="26"/>
        <v>6</v>
      </c>
      <c r="D790" s="118">
        <f t="shared" si="27"/>
        <v>0</v>
      </c>
      <c r="E790" s="86"/>
      <c r="F790" s="71"/>
      <c r="G790" s="71"/>
      <c r="H790" s="72"/>
      <c r="I790" s="72"/>
      <c r="J790" s="75"/>
      <c r="K790" s="75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>
        <v>6</v>
      </c>
      <c r="W790" s="86"/>
      <c r="X790" s="86"/>
      <c r="Y790" s="86"/>
      <c r="Z790" s="86"/>
      <c r="AA790" s="86"/>
      <c r="AB790" s="86"/>
    </row>
    <row r="791" spans="1:28" ht="15.75" x14ac:dyDescent="0.25">
      <c r="A791" s="124" t="s">
        <v>2468</v>
      </c>
      <c r="B791" s="132" t="s">
        <v>2469</v>
      </c>
      <c r="C791" s="117">
        <f t="shared" si="26"/>
        <v>1</v>
      </c>
      <c r="D791" s="118">
        <f t="shared" si="27"/>
        <v>0</v>
      </c>
      <c r="E791" s="86"/>
      <c r="F791" s="71"/>
      <c r="G791" s="71"/>
      <c r="H791" s="72"/>
      <c r="I791" s="72"/>
      <c r="J791" s="75"/>
      <c r="K791" s="75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>
        <v>1</v>
      </c>
      <c r="W791" s="86"/>
      <c r="X791" s="86"/>
      <c r="Y791" s="86"/>
      <c r="Z791" s="86"/>
      <c r="AA791" s="86"/>
      <c r="AB791" s="86"/>
    </row>
    <row r="792" spans="1:28" ht="15.75" x14ac:dyDescent="0.25">
      <c r="A792" s="124" t="s">
        <v>2470</v>
      </c>
      <c r="B792" s="132" t="s">
        <v>2471</v>
      </c>
      <c r="C792" s="117">
        <f t="shared" si="26"/>
        <v>1</v>
      </c>
      <c r="D792" s="118">
        <f t="shared" si="27"/>
        <v>0</v>
      </c>
      <c r="E792" s="86"/>
      <c r="F792" s="71"/>
      <c r="G792" s="71"/>
      <c r="H792" s="72"/>
      <c r="I792" s="72"/>
      <c r="J792" s="75"/>
      <c r="K792" s="75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>
        <v>1</v>
      </c>
      <c r="W792" s="86"/>
      <c r="X792" s="86"/>
      <c r="Y792" s="86"/>
      <c r="Z792" s="86"/>
      <c r="AA792" s="86"/>
      <c r="AB792" s="86"/>
    </row>
    <row r="793" spans="1:28" ht="15.75" x14ac:dyDescent="0.25">
      <c r="A793" s="124" t="s">
        <v>913</v>
      </c>
      <c r="B793" s="132" t="s">
        <v>914</v>
      </c>
      <c r="C793" s="117">
        <f t="shared" ref="C793:C856" si="28">F793+H793+J793+L793+N793+P793+R793+T793+V793+X793+Z793+AB793</f>
        <v>4</v>
      </c>
      <c r="D793" s="118">
        <f t="shared" ref="D793:D856" si="29">E793+G793+I793+K793+M793+O793+Q793+S793+U793+W793+Y793+AA793</f>
        <v>0</v>
      </c>
      <c r="E793" s="86"/>
      <c r="F793" s="71"/>
      <c r="G793" s="71"/>
      <c r="H793" s="72"/>
      <c r="I793" s="72"/>
      <c r="J793" s="75"/>
      <c r="K793" s="75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>
        <v>4</v>
      </c>
      <c r="W793" s="86"/>
      <c r="X793" s="86"/>
      <c r="Y793" s="86"/>
      <c r="Z793" s="86"/>
      <c r="AA793" s="86"/>
      <c r="AB793" s="86"/>
    </row>
    <row r="794" spans="1:28" ht="15.75" x14ac:dyDescent="0.25">
      <c r="A794" s="124" t="s">
        <v>2472</v>
      </c>
      <c r="B794" s="132" t="s">
        <v>2473</v>
      </c>
      <c r="C794" s="117">
        <f t="shared" si="28"/>
        <v>9</v>
      </c>
      <c r="D794" s="118">
        <f t="shared" si="29"/>
        <v>0</v>
      </c>
      <c r="E794" s="86"/>
      <c r="F794" s="71"/>
      <c r="G794" s="71"/>
      <c r="H794" s="72"/>
      <c r="I794" s="72"/>
      <c r="J794" s="75"/>
      <c r="K794" s="75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>
        <v>9</v>
      </c>
      <c r="W794" s="86"/>
      <c r="X794" s="86"/>
      <c r="Y794" s="86"/>
      <c r="Z794" s="86"/>
      <c r="AA794" s="86"/>
      <c r="AB794" s="86"/>
    </row>
    <row r="795" spans="1:28" ht="25.5" x14ac:dyDescent="0.25">
      <c r="A795" s="124" t="s">
        <v>915</v>
      </c>
      <c r="B795" s="132" t="s">
        <v>916</v>
      </c>
      <c r="C795" s="117">
        <f t="shared" si="28"/>
        <v>2</v>
      </c>
      <c r="D795" s="118">
        <f t="shared" si="29"/>
        <v>0</v>
      </c>
      <c r="E795" s="86"/>
      <c r="F795" s="71"/>
      <c r="G795" s="71"/>
      <c r="H795" s="72"/>
      <c r="I795" s="72"/>
      <c r="J795" s="75"/>
      <c r="K795" s="75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>
        <v>2</v>
      </c>
      <c r="W795" s="86"/>
      <c r="X795" s="86"/>
      <c r="Y795" s="86"/>
      <c r="Z795" s="86"/>
      <c r="AA795" s="86"/>
      <c r="AB795" s="86"/>
    </row>
    <row r="796" spans="1:28" ht="15.75" x14ac:dyDescent="0.25">
      <c r="A796" s="124" t="s">
        <v>2474</v>
      </c>
      <c r="B796" s="132" t="s">
        <v>2475</v>
      </c>
      <c r="C796" s="117">
        <f t="shared" si="28"/>
        <v>1</v>
      </c>
      <c r="D796" s="118">
        <f t="shared" si="29"/>
        <v>0</v>
      </c>
      <c r="E796" s="86"/>
      <c r="F796" s="71"/>
      <c r="G796" s="71"/>
      <c r="H796" s="72"/>
      <c r="I796" s="72"/>
      <c r="J796" s="75"/>
      <c r="K796" s="75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>
        <v>1</v>
      </c>
      <c r="W796" s="86"/>
      <c r="X796" s="86"/>
      <c r="Y796" s="86"/>
      <c r="Z796" s="86"/>
      <c r="AA796" s="86"/>
      <c r="AB796" s="86"/>
    </row>
    <row r="797" spans="1:28" ht="15.75" x14ac:dyDescent="0.25">
      <c r="A797" s="124" t="s">
        <v>2476</v>
      </c>
      <c r="B797" s="132" t="s">
        <v>2477</v>
      </c>
      <c r="C797" s="117">
        <f t="shared" si="28"/>
        <v>1</v>
      </c>
      <c r="D797" s="118">
        <f t="shared" si="29"/>
        <v>0</v>
      </c>
      <c r="E797" s="86"/>
      <c r="F797" s="71"/>
      <c r="G797" s="71"/>
      <c r="H797" s="72"/>
      <c r="I797" s="72"/>
      <c r="J797" s="75"/>
      <c r="K797" s="75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>
        <v>1</v>
      </c>
      <c r="W797" s="86"/>
      <c r="X797" s="86"/>
      <c r="Y797" s="86"/>
      <c r="Z797" s="86"/>
      <c r="AA797" s="86"/>
      <c r="AB797" s="86"/>
    </row>
    <row r="798" spans="1:28" ht="25.5" x14ac:dyDescent="0.25">
      <c r="A798" s="124" t="s">
        <v>2478</v>
      </c>
      <c r="B798" s="132" t="s">
        <v>2479</v>
      </c>
      <c r="C798" s="117">
        <f t="shared" si="28"/>
        <v>1</v>
      </c>
      <c r="D798" s="118">
        <f t="shared" si="29"/>
        <v>0</v>
      </c>
      <c r="E798" s="86"/>
      <c r="F798" s="71"/>
      <c r="G798" s="71"/>
      <c r="H798" s="72"/>
      <c r="I798" s="72"/>
      <c r="J798" s="75"/>
      <c r="K798" s="75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>
        <v>1</v>
      </c>
      <c r="W798" s="86"/>
      <c r="X798" s="86"/>
      <c r="Y798" s="86"/>
      <c r="Z798" s="86"/>
      <c r="AA798" s="86"/>
      <c r="AB798" s="86"/>
    </row>
    <row r="799" spans="1:28" ht="25.5" x14ac:dyDescent="0.25">
      <c r="A799" s="124" t="s">
        <v>917</v>
      </c>
      <c r="B799" s="132" t="s">
        <v>918</v>
      </c>
      <c r="C799" s="117">
        <f t="shared" si="28"/>
        <v>4</v>
      </c>
      <c r="D799" s="118">
        <f t="shared" si="29"/>
        <v>0</v>
      </c>
      <c r="E799" s="86"/>
      <c r="F799" s="71"/>
      <c r="G799" s="71"/>
      <c r="H799" s="72"/>
      <c r="I799" s="72"/>
      <c r="J799" s="75"/>
      <c r="K799" s="75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>
        <v>4</v>
      </c>
      <c r="W799" s="86"/>
      <c r="X799" s="86"/>
      <c r="Y799" s="86"/>
      <c r="Z799" s="86"/>
      <c r="AA799" s="86"/>
      <c r="AB799" s="86"/>
    </row>
    <row r="800" spans="1:28" ht="25.5" x14ac:dyDescent="0.25">
      <c r="A800" s="116" t="s">
        <v>919</v>
      </c>
      <c r="B800" s="95" t="s">
        <v>920</v>
      </c>
      <c r="C800" s="117">
        <f t="shared" si="28"/>
        <v>2</v>
      </c>
      <c r="D800" s="118">
        <f t="shared" si="29"/>
        <v>0</v>
      </c>
      <c r="E800" s="86"/>
      <c r="F800" s="71"/>
      <c r="G800" s="71"/>
      <c r="H800" s="72"/>
      <c r="I800" s="72"/>
      <c r="J800" s="75"/>
      <c r="K800" s="75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>
        <v>2</v>
      </c>
      <c r="W800" s="86"/>
      <c r="X800" s="86"/>
      <c r="Y800" s="86"/>
      <c r="Z800" s="86"/>
      <c r="AA800" s="86"/>
      <c r="AB800" s="86"/>
    </row>
    <row r="801" spans="1:28" ht="15.75" x14ac:dyDescent="0.25">
      <c r="A801" s="124" t="s">
        <v>2480</v>
      </c>
      <c r="B801" s="132" t="s">
        <v>2481</v>
      </c>
      <c r="C801" s="117">
        <f t="shared" si="28"/>
        <v>1</v>
      </c>
      <c r="D801" s="118">
        <f t="shared" si="29"/>
        <v>0</v>
      </c>
      <c r="E801" s="86"/>
      <c r="F801" s="71"/>
      <c r="G801" s="71"/>
      <c r="H801" s="72"/>
      <c r="I801" s="72"/>
      <c r="J801" s="75"/>
      <c r="K801" s="75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>
        <v>1</v>
      </c>
      <c r="W801" s="86"/>
      <c r="X801" s="86"/>
      <c r="Y801" s="86"/>
      <c r="Z801" s="86"/>
      <c r="AA801" s="86"/>
      <c r="AB801" s="86"/>
    </row>
    <row r="802" spans="1:28" ht="15.75" x14ac:dyDescent="0.25">
      <c r="A802" s="124" t="s">
        <v>921</v>
      </c>
      <c r="B802" s="132" t="s">
        <v>922</v>
      </c>
      <c r="C802" s="117">
        <f t="shared" si="28"/>
        <v>20</v>
      </c>
      <c r="D802" s="118">
        <f t="shared" si="29"/>
        <v>0</v>
      </c>
      <c r="E802" s="86"/>
      <c r="F802" s="71"/>
      <c r="G802" s="71"/>
      <c r="H802" s="72"/>
      <c r="I802" s="72"/>
      <c r="J802" s="75"/>
      <c r="K802" s="75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>
        <v>20</v>
      </c>
      <c r="W802" s="86"/>
      <c r="X802" s="86"/>
      <c r="Y802" s="86"/>
      <c r="Z802" s="86"/>
      <c r="AA802" s="86"/>
      <c r="AB802" s="86"/>
    </row>
    <row r="803" spans="1:28" ht="15.75" x14ac:dyDescent="0.25">
      <c r="A803" s="116" t="s">
        <v>2482</v>
      </c>
      <c r="B803" s="95" t="s">
        <v>1313</v>
      </c>
      <c r="C803" s="117">
        <f t="shared" si="28"/>
        <v>9</v>
      </c>
      <c r="D803" s="118">
        <f t="shared" si="29"/>
        <v>0</v>
      </c>
      <c r="E803" s="86"/>
      <c r="F803" s="71"/>
      <c r="G803" s="71"/>
      <c r="H803" s="72"/>
      <c r="I803" s="72"/>
      <c r="J803" s="75"/>
      <c r="K803" s="75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>
        <v>8</v>
      </c>
      <c r="W803" s="86"/>
      <c r="X803" s="86"/>
      <c r="Y803" s="86"/>
      <c r="Z803" s="86"/>
      <c r="AA803" s="86"/>
      <c r="AB803" s="86">
        <v>1</v>
      </c>
    </row>
    <row r="804" spans="1:28" ht="15.75" x14ac:dyDescent="0.25">
      <c r="A804" s="116" t="s">
        <v>923</v>
      </c>
      <c r="B804" s="95" t="s">
        <v>924</v>
      </c>
      <c r="C804" s="117">
        <f t="shared" si="28"/>
        <v>53</v>
      </c>
      <c r="D804" s="118">
        <f t="shared" si="29"/>
        <v>2</v>
      </c>
      <c r="E804" s="86"/>
      <c r="F804" s="71"/>
      <c r="G804" s="71"/>
      <c r="H804" s="72"/>
      <c r="I804" s="72"/>
      <c r="J804" s="75"/>
      <c r="K804" s="75"/>
      <c r="L804" s="86"/>
      <c r="M804" s="86">
        <v>1</v>
      </c>
      <c r="N804" s="86">
        <v>1</v>
      </c>
      <c r="O804" s="86"/>
      <c r="P804" s="86"/>
      <c r="Q804" s="86"/>
      <c r="R804" s="86"/>
      <c r="S804" s="86"/>
      <c r="T804" s="86"/>
      <c r="U804" s="86"/>
      <c r="V804" s="86">
        <v>52</v>
      </c>
      <c r="W804" s="86">
        <v>1</v>
      </c>
      <c r="X804" s="86"/>
      <c r="Y804" s="86"/>
      <c r="Z804" s="86"/>
      <c r="AA804" s="86"/>
      <c r="AB804" s="86"/>
    </row>
    <row r="805" spans="1:28" ht="25.5" x14ac:dyDescent="0.25">
      <c r="A805" s="124" t="s">
        <v>2483</v>
      </c>
      <c r="B805" s="132" t="s">
        <v>2484</v>
      </c>
      <c r="C805" s="117">
        <f t="shared" si="28"/>
        <v>4</v>
      </c>
      <c r="D805" s="118">
        <f t="shared" si="29"/>
        <v>0</v>
      </c>
      <c r="E805" s="86"/>
      <c r="F805" s="71"/>
      <c r="G805" s="71"/>
      <c r="H805" s="72"/>
      <c r="I805" s="72"/>
      <c r="J805" s="75"/>
      <c r="K805" s="75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>
        <v>4</v>
      </c>
      <c r="W805" s="86"/>
      <c r="X805" s="86"/>
      <c r="Y805" s="86"/>
      <c r="Z805" s="86"/>
      <c r="AA805" s="86"/>
      <c r="AB805" s="86"/>
    </row>
    <row r="806" spans="1:28" ht="25.5" x14ac:dyDescent="0.25">
      <c r="A806" s="124" t="s">
        <v>2485</v>
      </c>
      <c r="B806" s="132" t="s">
        <v>2486</v>
      </c>
      <c r="C806" s="117">
        <f t="shared" si="28"/>
        <v>3</v>
      </c>
      <c r="D806" s="118">
        <f t="shared" si="29"/>
        <v>0</v>
      </c>
      <c r="E806" s="86"/>
      <c r="F806" s="71"/>
      <c r="G806" s="71"/>
      <c r="H806" s="72"/>
      <c r="I806" s="72"/>
      <c r="J806" s="75"/>
      <c r="K806" s="75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>
        <v>3</v>
      </c>
      <c r="W806" s="86"/>
      <c r="X806" s="86"/>
      <c r="Y806" s="86"/>
      <c r="Z806" s="86"/>
      <c r="AA806" s="86"/>
      <c r="AB806" s="86"/>
    </row>
    <row r="807" spans="1:28" ht="15.75" x14ac:dyDescent="0.25">
      <c r="A807" s="140" t="s">
        <v>925</v>
      </c>
      <c r="B807" s="106" t="s">
        <v>926</v>
      </c>
      <c r="C807" s="117">
        <f t="shared" si="28"/>
        <v>0</v>
      </c>
      <c r="D807" s="118">
        <f t="shared" si="29"/>
        <v>0</v>
      </c>
      <c r="E807" s="70"/>
      <c r="F807" s="86"/>
      <c r="G807" s="86"/>
      <c r="H807" s="86"/>
      <c r="I807" s="86"/>
      <c r="J807" s="75"/>
      <c r="K807" s="75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</row>
    <row r="808" spans="1:28" ht="15.75" x14ac:dyDescent="0.25">
      <c r="A808" s="124" t="s">
        <v>2487</v>
      </c>
      <c r="B808" s="132" t="s">
        <v>2488</v>
      </c>
      <c r="C808" s="117">
        <f t="shared" si="28"/>
        <v>8</v>
      </c>
      <c r="D808" s="118">
        <f t="shared" si="29"/>
        <v>0</v>
      </c>
      <c r="E808" s="70"/>
      <c r="F808" s="86"/>
      <c r="G808" s="86"/>
      <c r="H808" s="86"/>
      <c r="I808" s="86"/>
      <c r="J808" s="75"/>
      <c r="K808" s="75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>
        <v>8</v>
      </c>
      <c r="W808" s="86"/>
      <c r="X808" s="86"/>
      <c r="Y808" s="86"/>
      <c r="Z808" s="86"/>
      <c r="AA808" s="86"/>
      <c r="AB808" s="86"/>
    </row>
    <row r="809" spans="1:28" ht="15.75" x14ac:dyDescent="0.25">
      <c r="A809" s="124" t="s">
        <v>2489</v>
      </c>
      <c r="B809" s="142" t="s">
        <v>2488</v>
      </c>
      <c r="C809" s="117">
        <f t="shared" si="28"/>
        <v>23</v>
      </c>
      <c r="D809" s="118">
        <f t="shared" si="29"/>
        <v>0</v>
      </c>
      <c r="E809" s="70"/>
      <c r="F809" s="86">
        <v>1</v>
      </c>
      <c r="G809" s="86"/>
      <c r="H809" s="86"/>
      <c r="I809" s="86"/>
      <c r="J809" s="75"/>
      <c r="K809" s="75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>
        <v>21</v>
      </c>
      <c r="W809" s="86"/>
      <c r="X809" s="86"/>
      <c r="Y809" s="86"/>
      <c r="Z809" s="86">
        <v>1</v>
      </c>
      <c r="AA809" s="86"/>
      <c r="AB809" s="86"/>
    </row>
    <row r="810" spans="1:28" ht="15.75" x14ac:dyDescent="0.25">
      <c r="A810" s="116" t="s">
        <v>2490</v>
      </c>
      <c r="B810" s="95" t="s">
        <v>2491</v>
      </c>
      <c r="C810" s="117">
        <f t="shared" si="28"/>
        <v>11</v>
      </c>
      <c r="D810" s="118">
        <f t="shared" si="29"/>
        <v>0</v>
      </c>
      <c r="E810" s="86"/>
      <c r="F810" s="86"/>
      <c r="G810" s="86"/>
      <c r="H810" s="86"/>
      <c r="I810" s="86"/>
      <c r="J810" s="75"/>
      <c r="K810" s="75"/>
      <c r="L810" s="86"/>
      <c r="M810" s="86"/>
      <c r="N810" s="86">
        <v>1</v>
      </c>
      <c r="O810" s="86"/>
      <c r="P810" s="86"/>
      <c r="Q810" s="86"/>
      <c r="R810" s="86"/>
      <c r="S810" s="86"/>
      <c r="T810" s="86"/>
      <c r="U810" s="86"/>
      <c r="V810" s="86">
        <v>10</v>
      </c>
      <c r="W810" s="86"/>
      <c r="X810" s="86"/>
      <c r="Y810" s="86"/>
      <c r="Z810" s="86"/>
      <c r="AA810" s="86"/>
      <c r="AB810" s="86"/>
    </row>
    <row r="811" spans="1:28" ht="15.75" x14ac:dyDescent="0.25">
      <c r="A811" s="116" t="s">
        <v>2492</v>
      </c>
      <c r="B811" s="95" t="s">
        <v>2493</v>
      </c>
      <c r="C811" s="117">
        <f t="shared" si="28"/>
        <v>4</v>
      </c>
      <c r="D811" s="118">
        <f t="shared" si="29"/>
        <v>0</v>
      </c>
      <c r="E811" s="86"/>
      <c r="F811" s="86"/>
      <c r="G811" s="86"/>
      <c r="H811" s="72"/>
      <c r="I811" s="72"/>
      <c r="J811" s="75"/>
      <c r="K811" s="75"/>
      <c r="L811" s="86"/>
      <c r="M811" s="86"/>
      <c r="N811" s="86">
        <v>1</v>
      </c>
      <c r="O811" s="86"/>
      <c r="P811" s="86"/>
      <c r="Q811" s="86"/>
      <c r="R811" s="86"/>
      <c r="S811" s="86"/>
      <c r="T811" s="86"/>
      <c r="U811" s="86"/>
      <c r="V811" s="86">
        <v>3</v>
      </c>
      <c r="W811" s="86"/>
      <c r="X811" s="86"/>
      <c r="Y811" s="86"/>
      <c r="Z811" s="86"/>
      <c r="AA811" s="86"/>
      <c r="AB811" s="86"/>
    </row>
    <row r="812" spans="1:28" ht="15.75" x14ac:dyDescent="0.25">
      <c r="A812" s="124" t="s">
        <v>2494</v>
      </c>
      <c r="B812" s="132" t="s">
        <v>2495</v>
      </c>
      <c r="C812" s="117">
        <f t="shared" si="28"/>
        <v>2</v>
      </c>
      <c r="D812" s="118">
        <f t="shared" si="29"/>
        <v>0</v>
      </c>
      <c r="E812" s="86"/>
      <c r="F812" s="86"/>
      <c r="G812" s="86"/>
      <c r="H812" s="72"/>
      <c r="I812" s="72"/>
      <c r="J812" s="75"/>
      <c r="K812" s="75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>
        <v>2</v>
      </c>
      <c r="W812" s="86"/>
      <c r="X812" s="86"/>
      <c r="Y812" s="86"/>
      <c r="Z812" s="86"/>
      <c r="AA812" s="86"/>
      <c r="AB812" s="86"/>
    </row>
    <row r="813" spans="1:28" ht="15.75" x14ac:dyDescent="0.25">
      <c r="A813" s="124" t="s">
        <v>2496</v>
      </c>
      <c r="B813" s="132" t="s">
        <v>2497</v>
      </c>
      <c r="C813" s="117">
        <f t="shared" si="28"/>
        <v>2</v>
      </c>
      <c r="D813" s="118">
        <f t="shared" si="29"/>
        <v>0</v>
      </c>
      <c r="E813" s="86"/>
      <c r="F813" s="86"/>
      <c r="G813" s="86"/>
      <c r="H813" s="72"/>
      <c r="I813" s="72"/>
      <c r="J813" s="75"/>
      <c r="K813" s="75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>
        <v>2</v>
      </c>
      <c r="W813" s="86"/>
      <c r="X813" s="86"/>
      <c r="Y813" s="86"/>
      <c r="Z813" s="86"/>
      <c r="AA813" s="86"/>
      <c r="AB813" s="86"/>
    </row>
    <row r="814" spans="1:28" ht="15.75" x14ac:dyDescent="0.25">
      <c r="A814" s="124" t="s">
        <v>2498</v>
      </c>
      <c r="B814" s="132" t="s">
        <v>2499</v>
      </c>
      <c r="C814" s="117">
        <f t="shared" si="28"/>
        <v>4</v>
      </c>
      <c r="D814" s="118">
        <f t="shared" si="29"/>
        <v>0</v>
      </c>
      <c r="E814" s="86"/>
      <c r="F814" s="86"/>
      <c r="G814" s="86"/>
      <c r="H814" s="72"/>
      <c r="I814" s="72"/>
      <c r="J814" s="75"/>
      <c r="K814" s="75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>
        <v>4</v>
      </c>
      <c r="W814" s="86"/>
      <c r="X814" s="86"/>
      <c r="Y814" s="86"/>
      <c r="Z814" s="86"/>
      <c r="AA814" s="86"/>
      <c r="AB814" s="86"/>
    </row>
    <row r="815" spans="1:28" ht="25.5" x14ac:dyDescent="0.25">
      <c r="A815" s="116" t="s">
        <v>927</v>
      </c>
      <c r="B815" s="95" t="s">
        <v>928</v>
      </c>
      <c r="C815" s="117">
        <f t="shared" si="28"/>
        <v>34</v>
      </c>
      <c r="D815" s="118">
        <f t="shared" si="29"/>
        <v>0</v>
      </c>
      <c r="E815" s="86"/>
      <c r="F815" s="71"/>
      <c r="G815" s="71"/>
      <c r="H815" s="72"/>
      <c r="I815" s="72"/>
      <c r="J815" s="75"/>
      <c r="K815" s="75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>
        <v>34</v>
      </c>
      <c r="W815" s="86"/>
      <c r="X815" s="86"/>
      <c r="Y815" s="86"/>
      <c r="Z815" s="86"/>
      <c r="AA815" s="86"/>
      <c r="AB815" s="86"/>
    </row>
    <row r="816" spans="1:28" ht="25.5" x14ac:dyDescent="0.25">
      <c r="A816" s="116" t="s">
        <v>929</v>
      </c>
      <c r="B816" s="95" t="s">
        <v>928</v>
      </c>
      <c r="C816" s="117">
        <f t="shared" si="28"/>
        <v>262</v>
      </c>
      <c r="D816" s="118">
        <f t="shared" si="29"/>
        <v>2</v>
      </c>
      <c r="E816" s="86"/>
      <c r="F816" s="86"/>
      <c r="G816" s="86"/>
      <c r="H816" s="72"/>
      <c r="I816" s="72"/>
      <c r="J816" s="75">
        <v>1</v>
      </c>
      <c r="K816" s="75"/>
      <c r="L816" s="86"/>
      <c r="M816" s="86"/>
      <c r="N816" s="86">
        <v>5</v>
      </c>
      <c r="O816" s="86"/>
      <c r="P816" s="86"/>
      <c r="Q816" s="86"/>
      <c r="R816" s="86"/>
      <c r="S816" s="86"/>
      <c r="T816" s="86"/>
      <c r="U816" s="86"/>
      <c r="V816" s="86">
        <v>253</v>
      </c>
      <c r="W816" s="86">
        <v>2</v>
      </c>
      <c r="X816" s="86"/>
      <c r="Y816" s="86"/>
      <c r="Z816" s="86">
        <v>1</v>
      </c>
      <c r="AA816" s="86"/>
      <c r="AB816" s="86">
        <v>2</v>
      </c>
    </row>
    <row r="817" spans="1:28" ht="25.5" x14ac:dyDescent="0.25">
      <c r="A817" s="116" t="s">
        <v>930</v>
      </c>
      <c r="B817" s="95" t="s">
        <v>931</v>
      </c>
      <c r="C817" s="117">
        <f t="shared" si="28"/>
        <v>34</v>
      </c>
      <c r="D817" s="118">
        <f t="shared" si="29"/>
        <v>0</v>
      </c>
      <c r="E817" s="86"/>
      <c r="F817" s="86"/>
      <c r="G817" s="86"/>
      <c r="H817" s="72"/>
      <c r="I817" s="72"/>
      <c r="J817" s="75"/>
      <c r="K817" s="75"/>
      <c r="L817" s="86"/>
      <c r="M817" s="86"/>
      <c r="N817" s="86">
        <v>1</v>
      </c>
      <c r="O817" s="86"/>
      <c r="P817" s="86"/>
      <c r="Q817" s="86"/>
      <c r="R817" s="86"/>
      <c r="S817" s="86"/>
      <c r="T817" s="86"/>
      <c r="U817" s="86"/>
      <c r="V817" s="86">
        <v>32</v>
      </c>
      <c r="W817" s="86"/>
      <c r="X817" s="86"/>
      <c r="Y817" s="86"/>
      <c r="Z817" s="86">
        <v>1</v>
      </c>
      <c r="AA817" s="86"/>
      <c r="AB817" s="86"/>
    </row>
    <row r="818" spans="1:28" ht="25.5" x14ac:dyDescent="0.25">
      <c r="A818" s="116" t="s">
        <v>932</v>
      </c>
      <c r="B818" s="95" t="s">
        <v>933</v>
      </c>
      <c r="C818" s="117">
        <f t="shared" si="28"/>
        <v>320</v>
      </c>
      <c r="D818" s="118">
        <f t="shared" si="29"/>
        <v>6</v>
      </c>
      <c r="E818" s="86"/>
      <c r="F818" s="71">
        <v>1</v>
      </c>
      <c r="G818" s="71"/>
      <c r="H818" s="72"/>
      <c r="I818" s="143">
        <v>1</v>
      </c>
      <c r="J818" s="75"/>
      <c r="K818" s="75"/>
      <c r="L818" s="86"/>
      <c r="M818" s="86"/>
      <c r="N818" s="86">
        <v>8</v>
      </c>
      <c r="O818" s="86"/>
      <c r="P818" s="86"/>
      <c r="Q818" s="86">
        <v>1</v>
      </c>
      <c r="R818" s="86">
        <v>1</v>
      </c>
      <c r="S818" s="86"/>
      <c r="T818" s="86">
        <v>2</v>
      </c>
      <c r="U818" s="86">
        <v>1</v>
      </c>
      <c r="V818" s="86">
        <v>303</v>
      </c>
      <c r="W818" s="86">
        <v>3</v>
      </c>
      <c r="X818" s="86">
        <v>3</v>
      </c>
      <c r="Y818" s="86"/>
      <c r="Z818" s="86">
        <v>1</v>
      </c>
      <c r="AA818" s="86"/>
      <c r="AB818" s="86">
        <v>1</v>
      </c>
    </row>
    <row r="819" spans="1:28" ht="25.5" x14ac:dyDescent="0.25">
      <c r="A819" s="116" t="s">
        <v>2500</v>
      </c>
      <c r="B819" s="95" t="s">
        <v>1318</v>
      </c>
      <c r="C819" s="117">
        <f t="shared" si="28"/>
        <v>36</v>
      </c>
      <c r="D819" s="118">
        <f t="shared" si="29"/>
        <v>0</v>
      </c>
      <c r="E819" s="86"/>
      <c r="F819" s="71"/>
      <c r="G819" s="71"/>
      <c r="H819" s="72"/>
      <c r="I819" s="72"/>
      <c r="J819" s="75"/>
      <c r="K819" s="75"/>
      <c r="L819" s="86"/>
      <c r="M819" s="86"/>
      <c r="N819" s="86">
        <v>1</v>
      </c>
      <c r="O819" s="86"/>
      <c r="P819" s="86"/>
      <c r="Q819" s="86"/>
      <c r="R819" s="86"/>
      <c r="S819" s="86"/>
      <c r="T819" s="86"/>
      <c r="U819" s="86"/>
      <c r="V819" s="86">
        <v>35</v>
      </c>
      <c r="W819" s="86"/>
      <c r="X819" s="86"/>
      <c r="Y819" s="86"/>
      <c r="Z819" s="86"/>
      <c r="AA819" s="86"/>
      <c r="AB819" s="86"/>
    </row>
    <row r="820" spans="1:28" ht="25.5" x14ac:dyDescent="0.25">
      <c r="A820" s="116" t="s">
        <v>934</v>
      </c>
      <c r="B820" s="95" t="s">
        <v>935</v>
      </c>
      <c r="C820" s="117">
        <f t="shared" si="28"/>
        <v>97</v>
      </c>
      <c r="D820" s="118">
        <f t="shared" si="29"/>
        <v>1</v>
      </c>
      <c r="E820" s="86"/>
      <c r="F820" s="71"/>
      <c r="G820" s="71"/>
      <c r="H820" s="72"/>
      <c r="I820" s="72"/>
      <c r="J820" s="75">
        <v>1</v>
      </c>
      <c r="K820" s="75"/>
      <c r="L820" s="86"/>
      <c r="M820" s="86"/>
      <c r="N820" s="86">
        <v>1</v>
      </c>
      <c r="O820" s="86"/>
      <c r="P820" s="86"/>
      <c r="Q820" s="86"/>
      <c r="R820" s="86"/>
      <c r="S820" s="86"/>
      <c r="T820" s="86"/>
      <c r="U820" s="86"/>
      <c r="V820" s="86">
        <v>94</v>
      </c>
      <c r="W820" s="86">
        <v>1</v>
      </c>
      <c r="X820" s="86"/>
      <c r="Y820" s="86"/>
      <c r="Z820" s="86">
        <v>1</v>
      </c>
      <c r="AA820" s="86"/>
      <c r="AB820" s="86"/>
    </row>
    <row r="821" spans="1:28" ht="25.5" x14ac:dyDescent="0.25">
      <c r="A821" s="116" t="s">
        <v>936</v>
      </c>
      <c r="B821" s="95" t="s">
        <v>937</v>
      </c>
      <c r="C821" s="117">
        <f t="shared" si="28"/>
        <v>67</v>
      </c>
      <c r="D821" s="118">
        <f t="shared" si="29"/>
        <v>0</v>
      </c>
      <c r="E821" s="86"/>
      <c r="F821" s="86"/>
      <c r="G821" s="86"/>
      <c r="H821" s="86"/>
      <c r="I821" s="86"/>
      <c r="J821" s="75"/>
      <c r="K821" s="75"/>
      <c r="L821" s="86">
        <v>1</v>
      </c>
      <c r="M821" s="86"/>
      <c r="N821" s="86">
        <v>4</v>
      </c>
      <c r="O821" s="86"/>
      <c r="P821" s="86"/>
      <c r="Q821" s="86"/>
      <c r="R821" s="86"/>
      <c r="S821" s="86"/>
      <c r="T821" s="86"/>
      <c r="U821" s="86"/>
      <c r="V821" s="86">
        <v>61</v>
      </c>
      <c r="W821" s="86"/>
      <c r="X821" s="86"/>
      <c r="Y821" s="86"/>
      <c r="Z821" s="86"/>
      <c r="AA821" s="86"/>
      <c r="AB821" s="86">
        <v>1</v>
      </c>
    </row>
    <row r="822" spans="1:28" ht="25.5" x14ac:dyDescent="0.25">
      <c r="A822" s="116" t="s">
        <v>2501</v>
      </c>
      <c r="B822" s="95" t="s">
        <v>2502</v>
      </c>
      <c r="C822" s="117">
        <f t="shared" si="28"/>
        <v>22</v>
      </c>
      <c r="D822" s="118">
        <f t="shared" si="29"/>
        <v>0</v>
      </c>
      <c r="E822" s="86"/>
      <c r="F822" s="86"/>
      <c r="G822" s="86"/>
      <c r="H822" s="86"/>
      <c r="I822" s="86"/>
      <c r="J822" s="75"/>
      <c r="K822" s="75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>
        <v>22</v>
      </c>
      <c r="W822" s="86"/>
      <c r="X822" s="86"/>
      <c r="Y822" s="86"/>
      <c r="Z822" s="86"/>
      <c r="AA822" s="86"/>
      <c r="AB822" s="86"/>
    </row>
    <row r="823" spans="1:28" ht="25.5" x14ac:dyDescent="0.25">
      <c r="A823" s="116" t="s">
        <v>2503</v>
      </c>
      <c r="B823" s="95" t="s">
        <v>2504</v>
      </c>
      <c r="C823" s="117">
        <f t="shared" si="28"/>
        <v>16</v>
      </c>
      <c r="D823" s="118">
        <f t="shared" si="29"/>
        <v>1</v>
      </c>
      <c r="E823" s="86"/>
      <c r="F823" s="86"/>
      <c r="G823" s="86"/>
      <c r="H823" s="86"/>
      <c r="I823" s="86"/>
      <c r="J823" s="75"/>
      <c r="K823" s="75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>
        <v>14</v>
      </c>
      <c r="W823" s="86">
        <v>1</v>
      </c>
      <c r="X823" s="86"/>
      <c r="Y823" s="86"/>
      <c r="Z823" s="86">
        <v>2</v>
      </c>
      <c r="AA823" s="86"/>
      <c r="AB823" s="86"/>
    </row>
    <row r="824" spans="1:28" ht="25.5" x14ac:dyDescent="0.25">
      <c r="A824" s="124" t="s">
        <v>2505</v>
      </c>
      <c r="B824" s="132" t="s">
        <v>2506</v>
      </c>
      <c r="C824" s="117">
        <f t="shared" si="28"/>
        <v>5</v>
      </c>
      <c r="D824" s="118">
        <f t="shared" si="29"/>
        <v>0</v>
      </c>
      <c r="E824" s="86"/>
      <c r="F824" s="86"/>
      <c r="G824" s="86"/>
      <c r="H824" s="86"/>
      <c r="I824" s="86"/>
      <c r="J824" s="75"/>
      <c r="K824" s="75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>
        <v>5</v>
      </c>
      <c r="W824" s="86"/>
      <c r="X824" s="86"/>
      <c r="Y824" s="86"/>
      <c r="Z824" s="86"/>
      <c r="AA824" s="86"/>
      <c r="AB824" s="86"/>
    </row>
    <row r="825" spans="1:28" ht="25.5" x14ac:dyDescent="0.25">
      <c r="A825" s="124" t="s">
        <v>938</v>
      </c>
      <c r="B825" s="132" t="s">
        <v>2507</v>
      </c>
      <c r="C825" s="117">
        <f t="shared" si="28"/>
        <v>1</v>
      </c>
      <c r="D825" s="118">
        <f t="shared" si="29"/>
        <v>0</v>
      </c>
      <c r="E825" s="86"/>
      <c r="F825" s="86"/>
      <c r="G825" s="86"/>
      <c r="H825" s="86"/>
      <c r="I825" s="86"/>
      <c r="J825" s="75"/>
      <c r="K825" s="75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>
        <v>1</v>
      </c>
      <c r="W825" s="86"/>
      <c r="X825" s="86"/>
      <c r="Y825" s="86"/>
      <c r="Z825" s="86"/>
      <c r="AA825" s="86"/>
      <c r="AB825" s="86"/>
    </row>
    <row r="826" spans="1:28" ht="25.5" x14ac:dyDescent="0.25">
      <c r="A826" s="124" t="s">
        <v>1480</v>
      </c>
      <c r="B826" s="132" t="s">
        <v>1481</v>
      </c>
      <c r="C826" s="117">
        <f t="shared" si="28"/>
        <v>11</v>
      </c>
      <c r="D826" s="118">
        <f t="shared" si="29"/>
        <v>0</v>
      </c>
      <c r="E826" s="86"/>
      <c r="F826" s="86"/>
      <c r="G826" s="86"/>
      <c r="H826" s="86"/>
      <c r="I826" s="86"/>
      <c r="J826" s="75"/>
      <c r="K826" s="75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>
        <v>11</v>
      </c>
      <c r="W826" s="86"/>
      <c r="X826" s="86"/>
      <c r="Y826" s="86"/>
      <c r="Z826" s="86"/>
      <c r="AA826" s="86"/>
      <c r="AB826" s="86"/>
    </row>
    <row r="827" spans="1:28" ht="25.5" x14ac:dyDescent="0.25">
      <c r="A827" s="124" t="s">
        <v>940</v>
      </c>
      <c r="B827" s="132" t="s">
        <v>941</v>
      </c>
      <c r="C827" s="117">
        <f t="shared" si="28"/>
        <v>1</v>
      </c>
      <c r="D827" s="118">
        <f t="shared" si="29"/>
        <v>0</v>
      </c>
      <c r="E827" s="86"/>
      <c r="F827" s="86"/>
      <c r="G827" s="86"/>
      <c r="H827" s="86"/>
      <c r="I827" s="86"/>
      <c r="J827" s="75"/>
      <c r="K827" s="75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>
        <v>1</v>
      </c>
      <c r="W827" s="86"/>
      <c r="X827" s="86"/>
      <c r="Y827" s="86"/>
      <c r="Z827" s="86"/>
      <c r="AA827" s="86"/>
      <c r="AB827" s="86"/>
    </row>
    <row r="828" spans="1:28" ht="25.5" x14ac:dyDescent="0.25">
      <c r="A828" s="116" t="s">
        <v>2508</v>
      </c>
      <c r="B828" s="95" t="s">
        <v>2509</v>
      </c>
      <c r="C828" s="117">
        <f t="shared" si="28"/>
        <v>1</v>
      </c>
      <c r="D828" s="118">
        <f t="shared" si="29"/>
        <v>1</v>
      </c>
      <c r="E828" s="86"/>
      <c r="F828" s="71"/>
      <c r="G828" s="71"/>
      <c r="H828" s="72"/>
      <c r="I828" s="72"/>
      <c r="J828" s="75"/>
      <c r="K828" s="75"/>
      <c r="L828" s="86"/>
      <c r="M828" s="86"/>
      <c r="N828" s="86"/>
      <c r="O828" s="86"/>
      <c r="P828" s="86"/>
      <c r="Q828" s="86"/>
      <c r="R828" s="86"/>
      <c r="S828" s="86">
        <v>1</v>
      </c>
      <c r="T828" s="86"/>
      <c r="U828" s="86"/>
      <c r="V828" s="86">
        <v>1</v>
      </c>
      <c r="W828" s="86"/>
      <c r="X828" s="86"/>
      <c r="Y828" s="86"/>
      <c r="Z828" s="86"/>
      <c r="AA828" s="86"/>
      <c r="AB828" s="86"/>
    </row>
    <row r="829" spans="1:28" ht="25.5" x14ac:dyDescent="0.25">
      <c r="A829" s="116" t="s">
        <v>942</v>
      </c>
      <c r="B829" s="95" t="s">
        <v>943</v>
      </c>
      <c r="C829" s="117">
        <f t="shared" si="28"/>
        <v>12</v>
      </c>
      <c r="D829" s="118">
        <f t="shared" si="29"/>
        <v>21</v>
      </c>
      <c r="E829" s="86"/>
      <c r="F829" s="71"/>
      <c r="G829" s="71"/>
      <c r="H829" s="72"/>
      <c r="I829" s="143">
        <v>3</v>
      </c>
      <c r="J829" s="75"/>
      <c r="K829" s="75"/>
      <c r="L829" s="86"/>
      <c r="M829" s="86">
        <v>7</v>
      </c>
      <c r="N829" s="86"/>
      <c r="O829" s="86">
        <v>1</v>
      </c>
      <c r="P829" s="86"/>
      <c r="Q829" s="86">
        <v>1</v>
      </c>
      <c r="R829" s="86">
        <v>1</v>
      </c>
      <c r="S829" s="86">
        <v>4</v>
      </c>
      <c r="T829" s="86"/>
      <c r="U829" s="86">
        <v>1</v>
      </c>
      <c r="V829" s="86">
        <v>11</v>
      </c>
      <c r="W829" s="86">
        <v>2</v>
      </c>
      <c r="X829" s="86"/>
      <c r="Y829" s="86"/>
      <c r="Z829" s="86"/>
      <c r="AA829" s="86">
        <v>2</v>
      </c>
      <c r="AB829" s="86"/>
    </row>
    <row r="830" spans="1:28" ht="25.5" x14ac:dyDescent="0.25">
      <c r="A830" s="116" t="s">
        <v>944</v>
      </c>
      <c r="B830" s="95" t="s">
        <v>945</v>
      </c>
      <c r="C830" s="117">
        <f t="shared" si="28"/>
        <v>19</v>
      </c>
      <c r="D830" s="118">
        <f t="shared" si="29"/>
        <v>8</v>
      </c>
      <c r="E830" s="86"/>
      <c r="F830" s="71"/>
      <c r="G830" s="71">
        <v>1</v>
      </c>
      <c r="H830" s="72"/>
      <c r="I830" s="143">
        <v>1</v>
      </c>
      <c r="J830" s="75"/>
      <c r="K830" s="75"/>
      <c r="L830" s="86"/>
      <c r="M830" s="86">
        <v>4</v>
      </c>
      <c r="N830" s="86">
        <v>1</v>
      </c>
      <c r="O830" s="86"/>
      <c r="P830" s="86"/>
      <c r="Q830" s="86"/>
      <c r="R830" s="86"/>
      <c r="S830" s="86"/>
      <c r="T830" s="86"/>
      <c r="U830" s="86"/>
      <c r="V830" s="86">
        <v>18</v>
      </c>
      <c r="W830" s="86"/>
      <c r="X830" s="86"/>
      <c r="Y830" s="86"/>
      <c r="Z830" s="86"/>
      <c r="AA830" s="86">
        <v>2</v>
      </c>
      <c r="AB830" s="86"/>
    </row>
    <row r="831" spans="1:28" ht="25.5" x14ac:dyDescent="0.25">
      <c r="A831" s="116" t="s">
        <v>946</v>
      </c>
      <c r="B831" s="95" t="s">
        <v>947</v>
      </c>
      <c r="C831" s="117">
        <f t="shared" si="28"/>
        <v>14</v>
      </c>
      <c r="D831" s="118">
        <f t="shared" si="29"/>
        <v>68</v>
      </c>
      <c r="E831" s="70"/>
      <c r="F831" s="71"/>
      <c r="G831" s="71">
        <v>1</v>
      </c>
      <c r="H831" s="72"/>
      <c r="I831" s="143">
        <v>7</v>
      </c>
      <c r="J831" s="75"/>
      <c r="K831" s="75"/>
      <c r="L831" s="86"/>
      <c r="M831" s="86">
        <v>19</v>
      </c>
      <c r="N831" s="86"/>
      <c r="O831" s="86">
        <v>3</v>
      </c>
      <c r="P831" s="86"/>
      <c r="Q831" s="86">
        <v>9</v>
      </c>
      <c r="R831" s="86">
        <v>9</v>
      </c>
      <c r="S831" s="86">
        <v>5</v>
      </c>
      <c r="T831" s="86"/>
      <c r="U831" s="86">
        <v>3</v>
      </c>
      <c r="V831" s="86">
        <v>5</v>
      </c>
      <c r="W831" s="86">
        <v>12</v>
      </c>
      <c r="X831" s="86"/>
      <c r="Y831" s="86">
        <v>7</v>
      </c>
      <c r="Z831" s="86"/>
      <c r="AA831" s="86">
        <v>2</v>
      </c>
      <c r="AB831" s="86"/>
    </row>
    <row r="832" spans="1:28" ht="15.75" x14ac:dyDescent="0.25">
      <c r="A832" s="140" t="s">
        <v>948</v>
      </c>
      <c r="B832" s="106" t="s">
        <v>949</v>
      </c>
      <c r="C832" s="117">
        <f t="shared" si="28"/>
        <v>0</v>
      </c>
      <c r="D832" s="118">
        <f t="shared" si="29"/>
        <v>0</v>
      </c>
      <c r="E832" s="70"/>
      <c r="F832" s="71"/>
      <c r="G832" s="71"/>
      <c r="H832" s="72"/>
      <c r="I832" s="72"/>
      <c r="J832" s="75"/>
      <c r="K832" s="75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</row>
    <row r="833" spans="1:28" ht="15.75" x14ac:dyDescent="0.25">
      <c r="A833" s="124" t="s">
        <v>2510</v>
      </c>
      <c r="B833" s="132" t="s">
        <v>2511</v>
      </c>
      <c r="C833" s="117">
        <f t="shared" si="28"/>
        <v>22</v>
      </c>
      <c r="D833" s="118">
        <f t="shared" si="29"/>
        <v>0</v>
      </c>
      <c r="E833" s="70"/>
      <c r="F833" s="71"/>
      <c r="G833" s="71"/>
      <c r="H833" s="72"/>
      <c r="I833" s="72"/>
      <c r="J833" s="75"/>
      <c r="K833" s="75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>
        <v>22</v>
      </c>
      <c r="W833" s="86"/>
      <c r="X833" s="86"/>
      <c r="Y833" s="86"/>
      <c r="Z833" s="86"/>
      <c r="AA833" s="86"/>
      <c r="AB833" s="86"/>
    </row>
    <row r="834" spans="1:28" ht="15.75" x14ac:dyDescent="0.25">
      <c r="A834" s="124" t="s">
        <v>2512</v>
      </c>
      <c r="B834" s="132" t="s">
        <v>951</v>
      </c>
      <c r="C834" s="117">
        <f t="shared" si="28"/>
        <v>4</v>
      </c>
      <c r="D834" s="118">
        <f t="shared" si="29"/>
        <v>0</v>
      </c>
      <c r="E834" s="70"/>
      <c r="F834" s="71"/>
      <c r="G834" s="71"/>
      <c r="H834" s="72"/>
      <c r="I834" s="72"/>
      <c r="J834" s="75"/>
      <c r="K834" s="75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>
        <v>4</v>
      </c>
      <c r="W834" s="86"/>
      <c r="X834" s="86"/>
      <c r="Y834" s="86"/>
      <c r="Z834" s="86"/>
      <c r="AA834" s="86"/>
      <c r="AB834" s="86"/>
    </row>
    <row r="835" spans="1:28" ht="15.75" x14ac:dyDescent="0.25">
      <c r="A835" s="116" t="s">
        <v>950</v>
      </c>
      <c r="B835" s="95" t="s">
        <v>951</v>
      </c>
      <c r="C835" s="117">
        <f t="shared" si="28"/>
        <v>247</v>
      </c>
      <c r="D835" s="118">
        <f t="shared" si="29"/>
        <v>3</v>
      </c>
      <c r="E835" s="86"/>
      <c r="F835" s="71"/>
      <c r="G835" s="71"/>
      <c r="H835" s="72"/>
      <c r="I835" s="72"/>
      <c r="J835" s="75">
        <v>3</v>
      </c>
      <c r="K835" s="75"/>
      <c r="L835" s="86"/>
      <c r="M835" s="86">
        <v>2</v>
      </c>
      <c r="N835" s="86">
        <v>8</v>
      </c>
      <c r="O835" s="86"/>
      <c r="P835" s="86"/>
      <c r="Q835" s="86"/>
      <c r="R835" s="86"/>
      <c r="S835" s="86"/>
      <c r="T835" s="86"/>
      <c r="U835" s="86"/>
      <c r="V835" s="86">
        <v>229</v>
      </c>
      <c r="W835" s="86"/>
      <c r="X835" s="86">
        <v>3</v>
      </c>
      <c r="Y835" s="86">
        <v>1</v>
      </c>
      <c r="Z835" s="86">
        <v>3</v>
      </c>
      <c r="AA835" s="86"/>
      <c r="AB835" s="86">
        <v>1</v>
      </c>
    </row>
    <row r="836" spans="1:28" ht="25.5" x14ac:dyDescent="0.25">
      <c r="A836" s="116" t="s">
        <v>952</v>
      </c>
      <c r="B836" s="95" t="s">
        <v>953</v>
      </c>
      <c r="C836" s="117">
        <f t="shared" si="28"/>
        <v>55</v>
      </c>
      <c r="D836" s="118">
        <f t="shared" si="29"/>
        <v>3</v>
      </c>
      <c r="E836" s="86">
        <v>1</v>
      </c>
      <c r="F836" s="86"/>
      <c r="G836" s="86"/>
      <c r="H836" s="72"/>
      <c r="I836" s="72"/>
      <c r="J836" s="75"/>
      <c r="K836" s="75"/>
      <c r="L836" s="86"/>
      <c r="M836" s="86">
        <v>1</v>
      </c>
      <c r="N836" s="86">
        <v>2</v>
      </c>
      <c r="O836" s="86"/>
      <c r="P836" s="86"/>
      <c r="Q836" s="86"/>
      <c r="R836" s="86"/>
      <c r="S836" s="86"/>
      <c r="T836" s="86"/>
      <c r="U836" s="86"/>
      <c r="V836" s="86">
        <v>51</v>
      </c>
      <c r="W836" s="86"/>
      <c r="X836" s="86">
        <v>1</v>
      </c>
      <c r="Y836" s="86">
        <v>1</v>
      </c>
      <c r="Z836" s="86">
        <v>1</v>
      </c>
      <c r="AA836" s="86"/>
      <c r="AB836" s="86"/>
    </row>
    <row r="837" spans="1:28" ht="15.75" x14ac:dyDescent="0.25">
      <c r="A837" s="124" t="s">
        <v>2513</v>
      </c>
      <c r="B837" s="132" t="s">
        <v>2514</v>
      </c>
      <c r="C837" s="117">
        <f t="shared" si="28"/>
        <v>3</v>
      </c>
      <c r="D837" s="118">
        <f t="shared" si="29"/>
        <v>0</v>
      </c>
      <c r="E837" s="86"/>
      <c r="F837" s="86"/>
      <c r="G837" s="86"/>
      <c r="H837" s="72"/>
      <c r="I837" s="72"/>
      <c r="J837" s="75"/>
      <c r="K837" s="75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>
        <v>3</v>
      </c>
      <c r="W837" s="86"/>
      <c r="X837" s="86"/>
      <c r="Y837" s="86"/>
      <c r="Z837" s="86"/>
      <c r="AA837" s="86"/>
      <c r="AB837" s="86"/>
    </row>
    <row r="838" spans="1:28" ht="15.75" x14ac:dyDescent="0.25">
      <c r="A838" s="116" t="s">
        <v>954</v>
      </c>
      <c r="B838" s="95" t="s">
        <v>955</v>
      </c>
      <c r="C838" s="117">
        <f t="shared" si="28"/>
        <v>70</v>
      </c>
      <c r="D838" s="118">
        <f t="shared" si="29"/>
        <v>0</v>
      </c>
      <c r="E838" s="86"/>
      <c r="F838" s="71"/>
      <c r="G838" s="71"/>
      <c r="H838" s="72"/>
      <c r="I838" s="72"/>
      <c r="J838" s="75">
        <v>1</v>
      </c>
      <c r="K838" s="75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>
        <v>68</v>
      </c>
      <c r="W838" s="86"/>
      <c r="X838" s="86"/>
      <c r="Y838" s="86"/>
      <c r="Z838" s="86"/>
      <c r="AA838" s="86"/>
      <c r="AB838" s="86">
        <v>1</v>
      </c>
    </row>
    <row r="839" spans="1:28" ht="15.75" x14ac:dyDescent="0.25">
      <c r="A839" s="116" t="s">
        <v>2515</v>
      </c>
      <c r="B839" s="95" t="s">
        <v>2516</v>
      </c>
      <c r="C839" s="117">
        <f t="shared" si="28"/>
        <v>4</v>
      </c>
      <c r="D839" s="118">
        <f t="shared" si="29"/>
        <v>0</v>
      </c>
      <c r="E839" s="86"/>
      <c r="F839" s="86"/>
      <c r="G839" s="86"/>
      <c r="H839" s="72"/>
      <c r="I839" s="72"/>
      <c r="J839" s="75"/>
      <c r="K839" s="75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>
        <v>3</v>
      </c>
      <c r="W839" s="86"/>
      <c r="X839" s="86"/>
      <c r="Y839" s="86"/>
      <c r="Z839" s="86"/>
      <c r="AA839" s="86"/>
      <c r="AB839" s="86">
        <v>1</v>
      </c>
    </row>
    <row r="840" spans="1:28" ht="15.75" x14ac:dyDescent="0.25">
      <c r="A840" s="124" t="s">
        <v>2517</v>
      </c>
      <c r="B840" s="132" t="s">
        <v>2518</v>
      </c>
      <c r="C840" s="117">
        <f t="shared" si="28"/>
        <v>2</v>
      </c>
      <c r="D840" s="118">
        <f t="shared" si="29"/>
        <v>0</v>
      </c>
      <c r="E840" s="86"/>
      <c r="F840" s="86"/>
      <c r="G840" s="86"/>
      <c r="H840" s="72"/>
      <c r="I840" s="72"/>
      <c r="J840" s="75"/>
      <c r="K840" s="75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>
        <v>2</v>
      </c>
      <c r="W840" s="86"/>
      <c r="X840" s="86"/>
      <c r="Y840" s="86"/>
      <c r="Z840" s="86"/>
      <c r="AA840" s="86"/>
      <c r="AB840" s="86"/>
    </row>
    <row r="841" spans="1:28" ht="15.75" x14ac:dyDescent="0.25">
      <c r="A841" s="116" t="s">
        <v>956</v>
      </c>
      <c r="B841" s="95" t="s">
        <v>957</v>
      </c>
      <c r="C841" s="117">
        <f t="shared" si="28"/>
        <v>152</v>
      </c>
      <c r="D841" s="118">
        <f t="shared" si="29"/>
        <v>2</v>
      </c>
      <c r="E841" s="86"/>
      <c r="F841" s="71">
        <v>1</v>
      </c>
      <c r="G841" s="71"/>
      <c r="H841" s="72"/>
      <c r="I841" s="72"/>
      <c r="J841" s="75"/>
      <c r="K841" s="75"/>
      <c r="L841" s="86"/>
      <c r="M841" s="86">
        <v>1</v>
      </c>
      <c r="N841" s="86">
        <v>4</v>
      </c>
      <c r="O841" s="86"/>
      <c r="P841" s="86"/>
      <c r="Q841" s="86"/>
      <c r="R841" s="86"/>
      <c r="S841" s="86"/>
      <c r="T841" s="86">
        <v>1</v>
      </c>
      <c r="U841" s="86"/>
      <c r="V841" s="86">
        <v>143</v>
      </c>
      <c r="W841" s="86"/>
      <c r="X841" s="86">
        <v>1</v>
      </c>
      <c r="Y841" s="86">
        <v>1</v>
      </c>
      <c r="Z841" s="86">
        <v>2</v>
      </c>
      <c r="AA841" s="86"/>
      <c r="AB841" s="86"/>
    </row>
    <row r="842" spans="1:28" ht="25.5" x14ac:dyDescent="0.25">
      <c r="A842" s="116" t="s">
        <v>958</v>
      </c>
      <c r="B842" s="95" t="s">
        <v>959</v>
      </c>
      <c r="C842" s="117">
        <f t="shared" si="28"/>
        <v>15</v>
      </c>
      <c r="D842" s="118">
        <f t="shared" si="29"/>
        <v>0</v>
      </c>
      <c r="E842" s="86"/>
      <c r="F842" s="71"/>
      <c r="G842" s="71"/>
      <c r="H842" s="72"/>
      <c r="I842" s="72"/>
      <c r="J842" s="75"/>
      <c r="K842" s="75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>
        <v>15</v>
      </c>
      <c r="W842" s="86"/>
      <c r="X842" s="86"/>
      <c r="Y842" s="86"/>
      <c r="Z842" s="86"/>
      <c r="AA842" s="86"/>
      <c r="AB842" s="86"/>
    </row>
    <row r="843" spans="1:28" ht="15.75" x14ac:dyDescent="0.25">
      <c r="A843" s="116" t="s">
        <v>960</v>
      </c>
      <c r="B843" s="95" t="s">
        <v>2519</v>
      </c>
      <c r="C843" s="117">
        <f t="shared" si="28"/>
        <v>16</v>
      </c>
      <c r="D843" s="118">
        <f t="shared" si="29"/>
        <v>0</v>
      </c>
      <c r="E843" s="86"/>
      <c r="F843" s="71"/>
      <c r="G843" s="71"/>
      <c r="H843" s="72"/>
      <c r="I843" s="72"/>
      <c r="J843" s="75"/>
      <c r="K843" s="75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>
        <v>16</v>
      </c>
      <c r="W843" s="86"/>
      <c r="X843" s="86"/>
      <c r="Y843" s="86"/>
      <c r="Z843" s="86"/>
      <c r="AA843" s="86"/>
      <c r="AB843" s="86"/>
    </row>
    <row r="844" spans="1:28" ht="25.5" x14ac:dyDescent="0.25">
      <c r="A844" s="116" t="s">
        <v>962</v>
      </c>
      <c r="B844" s="95" t="s">
        <v>963</v>
      </c>
      <c r="C844" s="117">
        <f t="shared" si="28"/>
        <v>9</v>
      </c>
      <c r="D844" s="118">
        <f t="shared" si="29"/>
        <v>2</v>
      </c>
      <c r="E844" s="86"/>
      <c r="F844" s="71"/>
      <c r="G844" s="71"/>
      <c r="H844" s="72"/>
      <c r="I844" s="72"/>
      <c r="J844" s="75"/>
      <c r="K844" s="75"/>
      <c r="L844" s="86"/>
      <c r="M844" s="86">
        <v>2</v>
      </c>
      <c r="N844" s="86"/>
      <c r="O844" s="86"/>
      <c r="P844" s="86"/>
      <c r="Q844" s="86"/>
      <c r="R844" s="86"/>
      <c r="S844" s="86"/>
      <c r="T844" s="86"/>
      <c r="U844" s="86"/>
      <c r="V844" s="86">
        <v>9</v>
      </c>
      <c r="W844" s="86"/>
      <c r="X844" s="86"/>
      <c r="Y844" s="86"/>
      <c r="Z844" s="86"/>
      <c r="AA844" s="86"/>
      <c r="AB844" s="86"/>
    </row>
    <row r="845" spans="1:28" ht="51" x14ac:dyDescent="0.25">
      <c r="A845" s="116" t="s">
        <v>964</v>
      </c>
      <c r="B845" s="95" t="s">
        <v>2520</v>
      </c>
      <c r="C845" s="117">
        <f t="shared" si="28"/>
        <v>8</v>
      </c>
      <c r="D845" s="118">
        <f t="shared" si="29"/>
        <v>0</v>
      </c>
      <c r="E845" s="86"/>
      <c r="F845" s="71"/>
      <c r="G845" s="71"/>
      <c r="H845" s="72"/>
      <c r="I845" s="72"/>
      <c r="J845" s="75"/>
      <c r="K845" s="75"/>
      <c r="L845" s="86"/>
      <c r="M845" s="86"/>
      <c r="N845" s="86">
        <v>1</v>
      </c>
      <c r="O845" s="86"/>
      <c r="P845" s="86"/>
      <c r="Q845" s="86"/>
      <c r="R845" s="86"/>
      <c r="S845" s="86"/>
      <c r="T845" s="86"/>
      <c r="U845" s="86"/>
      <c r="V845" s="86">
        <v>7</v>
      </c>
      <c r="W845" s="86"/>
      <c r="X845" s="86"/>
      <c r="Y845" s="86"/>
      <c r="Z845" s="86"/>
      <c r="AA845" s="86"/>
      <c r="AB845" s="86"/>
    </row>
    <row r="846" spans="1:28" ht="38.25" x14ac:dyDescent="0.25">
      <c r="A846" s="124" t="s">
        <v>2521</v>
      </c>
      <c r="B846" s="132" t="s">
        <v>2522</v>
      </c>
      <c r="C846" s="117">
        <f t="shared" si="28"/>
        <v>7</v>
      </c>
      <c r="D846" s="118">
        <f t="shared" si="29"/>
        <v>0</v>
      </c>
      <c r="E846" s="86"/>
      <c r="F846" s="71"/>
      <c r="G846" s="71"/>
      <c r="H846" s="72"/>
      <c r="I846" s="72"/>
      <c r="J846" s="75"/>
      <c r="K846" s="75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>
        <v>7</v>
      </c>
      <c r="W846" s="86"/>
      <c r="X846" s="86"/>
      <c r="Y846" s="86"/>
      <c r="Z846" s="86"/>
      <c r="AA846" s="86"/>
      <c r="AB846" s="86"/>
    </row>
    <row r="847" spans="1:28" ht="51" x14ac:dyDescent="0.25">
      <c r="A847" s="124" t="s">
        <v>2523</v>
      </c>
      <c r="B847" s="132" t="s">
        <v>2524</v>
      </c>
      <c r="C847" s="117">
        <f t="shared" si="28"/>
        <v>8</v>
      </c>
      <c r="D847" s="118">
        <f t="shared" si="29"/>
        <v>0</v>
      </c>
      <c r="E847" s="86"/>
      <c r="F847" s="71"/>
      <c r="G847" s="71"/>
      <c r="H847" s="72"/>
      <c r="I847" s="72"/>
      <c r="J847" s="75"/>
      <c r="K847" s="75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>
        <v>8</v>
      </c>
      <c r="W847" s="86"/>
      <c r="X847" s="86"/>
      <c r="Y847" s="86"/>
      <c r="Z847" s="86"/>
      <c r="AA847" s="86"/>
      <c r="AB847" s="86"/>
    </row>
    <row r="848" spans="1:28" ht="38.25" x14ac:dyDescent="0.25">
      <c r="A848" s="116" t="s">
        <v>2525</v>
      </c>
      <c r="B848" s="95" t="s">
        <v>2526</v>
      </c>
      <c r="C848" s="117">
        <f t="shared" si="28"/>
        <v>7</v>
      </c>
      <c r="D848" s="118">
        <f t="shared" si="29"/>
        <v>1</v>
      </c>
      <c r="E848" s="86"/>
      <c r="F848" s="71"/>
      <c r="G848" s="71"/>
      <c r="H848" s="72"/>
      <c r="I848" s="72"/>
      <c r="J848" s="75"/>
      <c r="K848" s="75"/>
      <c r="L848" s="86"/>
      <c r="M848" s="86">
        <v>1</v>
      </c>
      <c r="N848" s="86"/>
      <c r="O848" s="86"/>
      <c r="P848" s="86"/>
      <c r="Q848" s="86"/>
      <c r="R848" s="86"/>
      <c r="S848" s="86"/>
      <c r="T848" s="86"/>
      <c r="U848" s="86"/>
      <c r="V848" s="86">
        <v>7</v>
      </c>
      <c r="W848" s="86"/>
      <c r="X848" s="86"/>
      <c r="Y848" s="86"/>
      <c r="Z848" s="86"/>
      <c r="AA848" s="86"/>
      <c r="AB848" s="86"/>
    </row>
    <row r="849" spans="1:28" ht="15.75" x14ac:dyDescent="0.25">
      <c r="A849" s="116" t="s">
        <v>1482</v>
      </c>
      <c r="B849" s="95" t="s">
        <v>1483</v>
      </c>
      <c r="C849" s="117">
        <f t="shared" si="28"/>
        <v>0</v>
      </c>
      <c r="D849" s="118">
        <f t="shared" si="29"/>
        <v>2</v>
      </c>
      <c r="E849" s="86"/>
      <c r="F849" s="71"/>
      <c r="G849" s="71"/>
      <c r="H849" s="72"/>
      <c r="I849" s="143">
        <v>2</v>
      </c>
      <c r="J849" s="75"/>
      <c r="K849" s="75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</row>
    <row r="850" spans="1:28" ht="25.5" x14ac:dyDescent="0.25">
      <c r="A850" s="124" t="s">
        <v>966</v>
      </c>
      <c r="B850" s="132" t="s">
        <v>967</v>
      </c>
      <c r="C850" s="117">
        <f t="shared" si="28"/>
        <v>1</v>
      </c>
      <c r="D850" s="118">
        <f t="shared" si="29"/>
        <v>0</v>
      </c>
      <c r="E850" s="86"/>
      <c r="F850" s="71"/>
      <c r="G850" s="71"/>
      <c r="H850" s="72"/>
      <c r="I850" s="143"/>
      <c r="J850" s="75"/>
      <c r="K850" s="75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>
        <v>1</v>
      </c>
      <c r="W850" s="86"/>
      <c r="X850" s="86"/>
      <c r="Y850" s="86"/>
      <c r="Z850" s="86"/>
      <c r="AA850" s="86"/>
      <c r="AB850" s="86"/>
    </row>
    <row r="851" spans="1:28" ht="15.75" x14ac:dyDescent="0.25">
      <c r="A851" s="124" t="s">
        <v>2527</v>
      </c>
      <c r="B851" s="132" t="s">
        <v>1569</v>
      </c>
      <c r="C851" s="117">
        <f t="shared" si="28"/>
        <v>8</v>
      </c>
      <c r="D851" s="118">
        <f t="shared" si="29"/>
        <v>0</v>
      </c>
      <c r="E851" s="86"/>
      <c r="F851" s="71"/>
      <c r="G851" s="71"/>
      <c r="H851" s="72"/>
      <c r="I851" s="143"/>
      <c r="J851" s="75"/>
      <c r="K851" s="75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>
        <v>8</v>
      </c>
      <c r="W851" s="86"/>
      <c r="X851" s="86"/>
      <c r="Y851" s="86"/>
      <c r="Z851" s="86"/>
      <c r="AA851" s="86"/>
      <c r="AB851" s="86"/>
    </row>
    <row r="852" spans="1:28" ht="15.75" x14ac:dyDescent="0.25">
      <c r="A852" s="116" t="s">
        <v>968</v>
      </c>
      <c r="B852" s="95" t="s">
        <v>969</v>
      </c>
      <c r="C852" s="117">
        <f t="shared" si="28"/>
        <v>24</v>
      </c>
      <c r="D852" s="118">
        <f t="shared" si="29"/>
        <v>3</v>
      </c>
      <c r="E852" s="86"/>
      <c r="F852" s="86"/>
      <c r="G852" s="86"/>
      <c r="H852" s="72"/>
      <c r="I852" s="72"/>
      <c r="J852" s="75"/>
      <c r="K852" s="75"/>
      <c r="L852" s="86"/>
      <c r="M852" s="86">
        <v>2</v>
      </c>
      <c r="N852" s="86">
        <v>3</v>
      </c>
      <c r="O852" s="86"/>
      <c r="P852" s="86"/>
      <c r="Q852" s="86"/>
      <c r="R852" s="86"/>
      <c r="S852" s="86"/>
      <c r="T852" s="86"/>
      <c r="U852" s="86"/>
      <c r="V852" s="86">
        <v>21</v>
      </c>
      <c r="W852" s="86">
        <v>1</v>
      </c>
      <c r="X852" s="86"/>
      <c r="Y852" s="86"/>
      <c r="Z852" s="86"/>
      <c r="AA852" s="86"/>
      <c r="AB852" s="86"/>
    </row>
    <row r="853" spans="1:28" ht="25.5" x14ac:dyDescent="0.25">
      <c r="A853" s="124" t="s">
        <v>2528</v>
      </c>
      <c r="B853" s="132" t="s">
        <v>2529</v>
      </c>
      <c r="C853" s="117">
        <f t="shared" si="28"/>
        <v>1</v>
      </c>
      <c r="D853" s="118">
        <f t="shared" si="29"/>
        <v>0</v>
      </c>
      <c r="E853" s="86"/>
      <c r="F853" s="86"/>
      <c r="G853" s="86"/>
      <c r="H853" s="72"/>
      <c r="I853" s="72"/>
      <c r="J853" s="75"/>
      <c r="K853" s="75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>
        <v>1</v>
      </c>
      <c r="W853" s="86"/>
      <c r="X853" s="86"/>
      <c r="Y853" s="86"/>
      <c r="Z853" s="86"/>
      <c r="AA853" s="86"/>
      <c r="AB853" s="86"/>
    </row>
    <row r="854" spans="1:28" ht="15.75" x14ac:dyDescent="0.25">
      <c r="A854" s="116" t="s">
        <v>1325</v>
      </c>
      <c r="B854" s="95" t="s">
        <v>1570</v>
      </c>
      <c r="C854" s="117">
        <f t="shared" si="28"/>
        <v>19</v>
      </c>
      <c r="D854" s="118">
        <f t="shared" si="29"/>
        <v>0</v>
      </c>
      <c r="E854" s="86"/>
      <c r="F854" s="71"/>
      <c r="G854" s="71"/>
      <c r="H854" s="72"/>
      <c r="I854" s="72"/>
      <c r="J854" s="75"/>
      <c r="K854" s="75"/>
      <c r="L854" s="86">
        <v>1</v>
      </c>
      <c r="M854" s="86"/>
      <c r="N854" s="86">
        <v>1</v>
      </c>
      <c r="O854" s="86"/>
      <c r="P854" s="86"/>
      <c r="Q854" s="86"/>
      <c r="R854" s="86"/>
      <c r="S854" s="86"/>
      <c r="T854" s="86"/>
      <c r="U854" s="86"/>
      <c r="V854" s="86">
        <v>17</v>
      </c>
      <c r="W854" s="86"/>
      <c r="X854" s="86"/>
      <c r="Y854" s="86"/>
      <c r="Z854" s="86"/>
      <c r="AA854" s="86"/>
      <c r="AB854" s="86"/>
    </row>
    <row r="855" spans="1:28" ht="15.75" x14ac:dyDescent="0.25">
      <c r="A855" s="124" t="s">
        <v>2530</v>
      </c>
      <c r="B855" s="132" t="s">
        <v>971</v>
      </c>
      <c r="C855" s="117">
        <f t="shared" si="28"/>
        <v>1</v>
      </c>
      <c r="D855" s="118">
        <f t="shared" si="29"/>
        <v>0</v>
      </c>
      <c r="E855" s="86"/>
      <c r="F855" s="71"/>
      <c r="G855" s="71"/>
      <c r="H855" s="72"/>
      <c r="I855" s="72"/>
      <c r="J855" s="75"/>
      <c r="K855" s="75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>
        <v>1</v>
      </c>
      <c r="W855" s="86"/>
      <c r="X855" s="86"/>
      <c r="Y855" s="86"/>
      <c r="Z855" s="86"/>
      <c r="AA855" s="86"/>
      <c r="AB855" s="86"/>
    </row>
    <row r="856" spans="1:28" ht="15.75" x14ac:dyDescent="0.25">
      <c r="A856" s="116" t="s">
        <v>970</v>
      </c>
      <c r="B856" s="95" t="s">
        <v>971</v>
      </c>
      <c r="C856" s="117">
        <f t="shared" si="28"/>
        <v>3</v>
      </c>
      <c r="D856" s="118">
        <f t="shared" si="29"/>
        <v>2</v>
      </c>
      <c r="E856" s="86"/>
      <c r="F856" s="71"/>
      <c r="G856" s="71"/>
      <c r="H856" s="72"/>
      <c r="I856" s="72"/>
      <c r="J856" s="75"/>
      <c r="K856" s="75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>
        <v>3</v>
      </c>
      <c r="W856" s="86">
        <v>2</v>
      </c>
      <c r="X856" s="86"/>
      <c r="Y856" s="86"/>
      <c r="Z856" s="86"/>
      <c r="AA856" s="86"/>
      <c r="AB856" s="86"/>
    </row>
    <row r="857" spans="1:28" ht="51" x14ac:dyDescent="0.25">
      <c r="A857" s="116" t="s">
        <v>2531</v>
      </c>
      <c r="B857" s="132" t="s">
        <v>2532</v>
      </c>
      <c r="C857" s="117">
        <f t="shared" ref="C857:C920" si="30">F857+H857+J857+L857+N857+P857+R857+T857+V857+X857+Z857+AB857</f>
        <v>1</v>
      </c>
      <c r="D857" s="118">
        <f t="shared" ref="D857:D920" si="31">E857+G857+I857+K857+M857+O857+Q857+S857+U857+W857+Y857+AA857</f>
        <v>0</v>
      </c>
      <c r="E857" s="86"/>
      <c r="F857" s="71"/>
      <c r="G857" s="71"/>
      <c r="H857" s="72"/>
      <c r="I857" s="72"/>
      <c r="J857" s="75"/>
      <c r="K857" s="75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>
        <v>1</v>
      </c>
      <c r="W857" s="86"/>
      <c r="X857" s="86"/>
      <c r="Y857" s="86"/>
      <c r="Z857" s="86"/>
      <c r="AA857" s="86"/>
      <c r="AB857" s="86"/>
    </row>
    <row r="858" spans="1:28" ht="15.75" x14ac:dyDescent="0.25">
      <c r="A858" s="116" t="s">
        <v>2533</v>
      </c>
      <c r="B858" s="95" t="s">
        <v>2534</v>
      </c>
      <c r="C858" s="117">
        <f t="shared" si="30"/>
        <v>0</v>
      </c>
      <c r="D858" s="118">
        <f t="shared" si="31"/>
        <v>1</v>
      </c>
      <c r="E858" s="86"/>
      <c r="F858" s="71"/>
      <c r="G858" s="71"/>
      <c r="H858" s="72"/>
      <c r="I858" s="72"/>
      <c r="J858" s="75"/>
      <c r="K858" s="75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>
        <v>1</v>
      </c>
      <c r="X858" s="86"/>
      <c r="Y858" s="86"/>
      <c r="Z858" s="86"/>
      <c r="AA858" s="86"/>
      <c r="AB858" s="86"/>
    </row>
    <row r="859" spans="1:28" ht="15.75" x14ac:dyDescent="0.25">
      <c r="A859" s="116" t="s">
        <v>972</v>
      </c>
      <c r="B859" s="95" t="s">
        <v>973</v>
      </c>
      <c r="C859" s="117">
        <f t="shared" si="30"/>
        <v>21</v>
      </c>
      <c r="D859" s="118">
        <f t="shared" si="31"/>
        <v>1</v>
      </c>
      <c r="E859" s="86"/>
      <c r="F859" s="71"/>
      <c r="G859" s="71"/>
      <c r="H859" s="72"/>
      <c r="I859" s="72"/>
      <c r="J859" s="75">
        <v>1</v>
      </c>
      <c r="K859" s="75"/>
      <c r="L859" s="86"/>
      <c r="M859" s="86">
        <v>1</v>
      </c>
      <c r="N859" s="86"/>
      <c r="O859" s="86"/>
      <c r="P859" s="86"/>
      <c r="Q859" s="86"/>
      <c r="R859" s="86"/>
      <c r="S859" s="86"/>
      <c r="T859" s="86"/>
      <c r="U859" s="86"/>
      <c r="V859" s="86">
        <v>18</v>
      </c>
      <c r="W859" s="86"/>
      <c r="X859" s="86"/>
      <c r="Y859" s="86"/>
      <c r="Z859" s="86">
        <v>2</v>
      </c>
      <c r="AA859" s="86"/>
      <c r="AB859" s="86"/>
    </row>
    <row r="860" spans="1:28" ht="15.75" x14ac:dyDescent="0.25">
      <c r="A860" s="116" t="s">
        <v>2535</v>
      </c>
      <c r="B860" s="132" t="s">
        <v>2536</v>
      </c>
      <c r="C860" s="117">
        <f t="shared" si="30"/>
        <v>2</v>
      </c>
      <c r="D860" s="118">
        <f t="shared" si="31"/>
        <v>0</v>
      </c>
      <c r="E860" s="86"/>
      <c r="F860" s="71"/>
      <c r="G860" s="71"/>
      <c r="H860" s="72"/>
      <c r="I860" s="72"/>
      <c r="J860" s="75"/>
      <c r="K860" s="75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>
        <v>2</v>
      </c>
      <c r="W860" s="86"/>
      <c r="X860" s="86"/>
      <c r="Y860" s="86"/>
      <c r="Z860" s="86"/>
      <c r="AA860" s="86"/>
      <c r="AB860" s="86"/>
    </row>
    <row r="861" spans="1:28" ht="15.75" x14ac:dyDescent="0.25">
      <c r="A861" s="116" t="s">
        <v>2537</v>
      </c>
      <c r="B861" s="95" t="s">
        <v>2538</v>
      </c>
      <c r="C861" s="117">
        <f t="shared" si="30"/>
        <v>4</v>
      </c>
      <c r="D861" s="118">
        <f t="shared" si="31"/>
        <v>5</v>
      </c>
      <c r="E861" s="86"/>
      <c r="F861" s="71"/>
      <c r="G861" s="71"/>
      <c r="H861" s="72"/>
      <c r="I861" s="72"/>
      <c r="J861" s="75"/>
      <c r="K861" s="75"/>
      <c r="L861" s="86"/>
      <c r="M861" s="86"/>
      <c r="N861" s="86"/>
      <c r="O861" s="86"/>
      <c r="P861" s="86"/>
      <c r="Q861" s="86"/>
      <c r="R861" s="86"/>
      <c r="S861" s="86"/>
      <c r="T861" s="86">
        <v>1</v>
      </c>
      <c r="U861" s="86"/>
      <c r="V861" s="86">
        <v>3</v>
      </c>
      <c r="W861" s="86">
        <v>5</v>
      </c>
      <c r="X861" s="86"/>
      <c r="Y861" s="86"/>
      <c r="Z861" s="86"/>
      <c r="AA861" s="86"/>
      <c r="AB861" s="86"/>
    </row>
    <row r="862" spans="1:28" ht="15.75" x14ac:dyDescent="0.25">
      <c r="A862" s="116" t="s">
        <v>2539</v>
      </c>
      <c r="B862" s="95" t="s">
        <v>2540</v>
      </c>
      <c r="C862" s="117">
        <f t="shared" si="30"/>
        <v>0</v>
      </c>
      <c r="D862" s="118">
        <f t="shared" si="31"/>
        <v>0</v>
      </c>
      <c r="E862" s="86"/>
      <c r="F862" s="71"/>
      <c r="G862" s="71"/>
      <c r="H862" s="72"/>
      <c r="I862" s="72"/>
      <c r="J862" s="75"/>
      <c r="K862" s="75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</row>
    <row r="863" spans="1:28" ht="25.5" x14ac:dyDescent="0.25">
      <c r="A863" s="116" t="s">
        <v>974</v>
      </c>
      <c r="B863" s="95" t="s">
        <v>975</v>
      </c>
      <c r="C863" s="117">
        <f t="shared" si="30"/>
        <v>11</v>
      </c>
      <c r="D863" s="118">
        <f t="shared" si="31"/>
        <v>2</v>
      </c>
      <c r="E863" s="86">
        <v>1</v>
      </c>
      <c r="F863" s="86"/>
      <c r="G863" s="86"/>
      <c r="H863" s="86"/>
      <c r="I863" s="86"/>
      <c r="J863" s="75"/>
      <c r="K863" s="75"/>
      <c r="L863" s="86"/>
      <c r="M863" s="86">
        <v>1</v>
      </c>
      <c r="N863" s="86">
        <v>1</v>
      </c>
      <c r="O863" s="86"/>
      <c r="P863" s="86"/>
      <c r="Q863" s="86"/>
      <c r="R863" s="86"/>
      <c r="S863" s="86"/>
      <c r="T863" s="86"/>
      <c r="U863" s="86"/>
      <c r="V863" s="86">
        <v>9</v>
      </c>
      <c r="W863" s="86"/>
      <c r="X863" s="86">
        <v>1</v>
      </c>
      <c r="Y863" s="86"/>
      <c r="Z863" s="86"/>
      <c r="AA863" s="86"/>
      <c r="AB863" s="86"/>
    </row>
    <row r="864" spans="1:28" ht="25.5" x14ac:dyDescent="0.25">
      <c r="A864" s="116" t="s">
        <v>2541</v>
      </c>
      <c r="B864" s="132" t="s">
        <v>2542</v>
      </c>
      <c r="C864" s="117">
        <f t="shared" si="30"/>
        <v>3</v>
      </c>
      <c r="D864" s="118">
        <f t="shared" si="31"/>
        <v>0</v>
      </c>
      <c r="E864" s="86"/>
      <c r="F864" s="86"/>
      <c r="G864" s="86"/>
      <c r="H864" s="86"/>
      <c r="I864" s="86"/>
      <c r="J864" s="75"/>
      <c r="K864" s="75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>
        <v>3</v>
      </c>
      <c r="W864" s="86"/>
      <c r="X864" s="86"/>
      <c r="Y864" s="86"/>
      <c r="Z864" s="86"/>
      <c r="AA864" s="86"/>
      <c r="AB864" s="86"/>
    </row>
    <row r="865" spans="1:28" ht="15.75" x14ac:dyDescent="0.25">
      <c r="A865" s="116" t="s">
        <v>2543</v>
      </c>
      <c r="B865" s="95" t="s">
        <v>2544</v>
      </c>
      <c r="C865" s="117">
        <f t="shared" si="30"/>
        <v>9</v>
      </c>
      <c r="D865" s="118">
        <f t="shared" si="31"/>
        <v>1</v>
      </c>
      <c r="E865" s="86"/>
      <c r="F865" s="71"/>
      <c r="G865" s="71"/>
      <c r="H865" s="72"/>
      <c r="I865" s="143">
        <v>1</v>
      </c>
      <c r="J865" s="75"/>
      <c r="K865" s="75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>
        <v>9</v>
      </c>
      <c r="W865" s="86"/>
      <c r="X865" s="86"/>
      <c r="Y865" s="86"/>
      <c r="Z865" s="86"/>
      <c r="AA865" s="86"/>
      <c r="AB865" s="86"/>
    </row>
    <row r="866" spans="1:28" ht="15.75" x14ac:dyDescent="0.25">
      <c r="A866" s="116" t="s">
        <v>976</v>
      </c>
      <c r="B866" s="95" t="s">
        <v>977</v>
      </c>
      <c r="C866" s="117">
        <f t="shared" si="30"/>
        <v>152</v>
      </c>
      <c r="D866" s="118">
        <f t="shared" si="31"/>
        <v>2</v>
      </c>
      <c r="E866" s="86"/>
      <c r="F866" s="86">
        <v>2</v>
      </c>
      <c r="G866" s="86"/>
      <c r="H866" s="72"/>
      <c r="I866" s="143">
        <v>1</v>
      </c>
      <c r="J866" s="75"/>
      <c r="K866" s="75"/>
      <c r="L866" s="86">
        <v>1</v>
      </c>
      <c r="M866" s="86">
        <v>1</v>
      </c>
      <c r="N866" s="86"/>
      <c r="O866" s="86"/>
      <c r="P866" s="86"/>
      <c r="Q866" s="86"/>
      <c r="R866" s="86"/>
      <c r="S866" s="86"/>
      <c r="T866" s="86"/>
      <c r="U866" s="86"/>
      <c r="V866" s="86">
        <v>149</v>
      </c>
      <c r="W866" s="86"/>
      <c r="X866" s="86"/>
      <c r="Y866" s="86"/>
      <c r="Z866" s="86"/>
      <c r="AA866" s="86"/>
      <c r="AB866" s="86"/>
    </row>
    <row r="867" spans="1:28" ht="15.75" x14ac:dyDescent="0.25">
      <c r="A867" s="124" t="s">
        <v>2545</v>
      </c>
      <c r="B867" s="132" t="s">
        <v>2546</v>
      </c>
      <c r="C867" s="117">
        <f t="shared" si="30"/>
        <v>3</v>
      </c>
      <c r="D867" s="118">
        <f t="shared" si="31"/>
        <v>0</v>
      </c>
      <c r="E867" s="86"/>
      <c r="F867" s="86"/>
      <c r="G867" s="86"/>
      <c r="H867" s="72"/>
      <c r="I867" s="143"/>
      <c r="J867" s="75"/>
      <c r="K867" s="75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>
        <v>3</v>
      </c>
      <c r="W867" s="86"/>
      <c r="X867" s="86"/>
      <c r="Y867" s="86"/>
      <c r="Z867" s="86"/>
      <c r="AA867" s="86"/>
      <c r="AB867" s="86"/>
    </row>
    <row r="868" spans="1:28" ht="15.75" x14ac:dyDescent="0.25">
      <c r="A868" s="116" t="s">
        <v>978</v>
      </c>
      <c r="B868" s="95" t="s">
        <v>979</v>
      </c>
      <c r="C868" s="117">
        <f t="shared" si="30"/>
        <v>42</v>
      </c>
      <c r="D868" s="118">
        <f t="shared" si="31"/>
        <v>0</v>
      </c>
      <c r="E868" s="86"/>
      <c r="F868" s="86"/>
      <c r="G868" s="86"/>
      <c r="H868" s="72"/>
      <c r="I868" s="72"/>
      <c r="J868" s="75"/>
      <c r="K868" s="75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>
        <v>41</v>
      </c>
      <c r="W868" s="86"/>
      <c r="X868" s="86"/>
      <c r="Y868" s="86"/>
      <c r="Z868" s="86"/>
      <c r="AA868" s="86"/>
      <c r="AB868" s="86">
        <v>1</v>
      </c>
    </row>
    <row r="869" spans="1:28" ht="15.75" x14ac:dyDescent="0.25">
      <c r="A869" s="116" t="s">
        <v>980</v>
      </c>
      <c r="B869" s="95" t="s">
        <v>2547</v>
      </c>
      <c r="C869" s="117">
        <f t="shared" si="30"/>
        <v>24</v>
      </c>
      <c r="D869" s="118">
        <f t="shared" si="31"/>
        <v>0</v>
      </c>
      <c r="E869" s="86"/>
      <c r="F869" s="86"/>
      <c r="G869" s="86"/>
      <c r="H869" s="72"/>
      <c r="I869" s="72"/>
      <c r="J869" s="75"/>
      <c r="K869" s="75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>
        <v>24</v>
      </c>
      <c r="W869" s="86"/>
      <c r="X869" s="86"/>
      <c r="Y869" s="86"/>
      <c r="Z869" s="86"/>
      <c r="AA869" s="86"/>
      <c r="AB869" s="86"/>
    </row>
    <row r="870" spans="1:28" ht="15.75" x14ac:dyDescent="0.25">
      <c r="A870" s="116" t="s">
        <v>2548</v>
      </c>
      <c r="B870" s="95" t="s">
        <v>2549</v>
      </c>
      <c r="C870" s="117">
        <f t="shared" si="30"/>
        <v>5</v>
      </c>
      <c r="D870" s="118">
        <f t="shared" si="31"/>
        <v>0</v>
      </c>
      <c r="E870" s="86"/>
      <c r="F870" s="71"/>
      <c r="G870" s="71"/>
      <c r="H870" s="72"/>
      <c r="I870" s="72"/>
      <c r="J870" s="75"/>
      <c r="K870" s="75"/>
      <c r="L870" s="86"/>
      <c r="M870" s="86"/>
      <c r="N870" s="86">
        <v>1</v>
      </c>
      <c r="O870" s="86"/>
      <c r="P870" s="86"/>
      <c r="Q870" s="86"/>
      <c r="R870" s="86"/>
      <c r="S870" s="86"/>
      <c r="T870" s="86"/>
      <c r="U870" s="86"/>
      <c r="V870" s="86">
        <v>4</v>
      </c>
      <c r="W870" s="86"/>
      <c r="X870" s="86"/>
      <c r="Y870" s="86"/>
      <c r="Z870" s="86"/>
      <c r="AA870" s="86"/>
      <c r="AB870" s="86"/>
    </row>
    <row r="871" spans="1:28" ht="15.75" x14ac:dyDescent="0.25">
      <c r="A871" s="116" t="s">
        <v>2550</v>
      </c>
      <c r="B871" s="95" t="s">
        <v>1571</v>
      </c>
      <c r="C871" s="117">
        <f t="shared" si="30"/>
        <v>26</v>
      </c>
      <c r="D871" s="118">
        <f t="shared" si="31"/>
        <v>0</v>
      </c>
      <c r="E871" s="86"/>
      <c r="F871" s="71"/>
      <c r="G871" s="71"/>
      <c r="H871" s="143">
        <v>1</v>
      </c>
      <c r="I871" s="72"/>
      <c r="J871" s="75"/>
      <c r="K871" s="75"/>
      <c r="L871" s="86"/>
      <c r="M871" s="86"/>
      <c r="N871" s="86">
        <v>1</v>
      </c>
      <c r="O871" s="86"/>
      <c r="P871" s="86"/>
      <c r="Q871" s="86"/>
      <c r="R871" s="86"/>
      <c r="S871" s="86"/>
      <c r="T871" s="86"/>
      <c r="U871" s="86"/>
      <c r="V871" s="86">
        <v>24</v>
      </c>
      <c r="W871" s="86"/>
      <c r="X871" s="86"/>
      <c r="Y871" s="86"/>
      <c r="Z871" s="86"/>
      <c r="AA871" s="86"/>
      <c r="AB871" s="86"/>
    </row>
    <row r="872" spans="1:28" ht="15.75" x14ac:dyDescent="0.25">
      <c r="A872" s="116" t="s">
        <v>982</v>
      </c>
      <c r="B872" s="95" t="s">
        <v>983</v>
      </c>
      <c r="C872" s="117">
        <f t="shared" si="30"/>
        <v>189</v>
      </c>
      <c r="D872" s="118">
        <f t="shared" si="31"/>
        <v>0</v>
      </c>
      <c r="E872" s="86"/>
      <c r="F872" s="86"/>
      <c r="G872" s="86"/>
      <c r="H872" s="86"/>
      <c r="I872" s="86"/>
      <c r="J872" s="86"/>
      <c r="K872" s="86"/>
      <c r="L872" s="86"/>
      <c r="M872" s="86"/>
      <c r="N872" s="86">
        <v>5</v>
      </c>
      <c r="O872" s="86"/>
      <c r="P872" s="86"/>
      <c r="Q872" s="86"/>
      <c r="R872" s="86"/>
      <c r="S872" s="86"/>
      <c r="T872" s="86"/>
      <c r="U872" s="86"/>
      <c r="V872" s="86">
        <v>180</v>
      </c>
      <c r="W872" s="86"/>
      <c r="X872" s="86">
        <v>2</v>
      </c>
      <c r="Y872" s="86"/>
      <c r="Z872" s="86"/>
      <c r="AA872" s="86"/>
      <c r="AB872" s="86">
        <v>2</v>
      </c>
    </row>
    <row r="873" spans="1:28" ht="15.75" x14ac:dyDescent="0.25">
      <c r="A873" s="124" t="s">
        <v>2551</v>
      </c>
      <c r="B873" s="132" t="s">
        <v>985</v>
      </c>
      <c r="C873" s="117">
        <f t="shared" si="30"/>
        <v>1</v>
      </c>
      <c r="D873" s="118">
        <f t="shared" si="31"/>
        <v>0</v>
      </c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>
        <v>1</v>
      </c>
      <c r="W873" s="86"/>
      <c r="X873" s="86"/>
      <c r="Y873" s="86"/>
      <c r="Z873" s="86"/>
      <c r="AA873" s="86"/>
      <c r="AB873" s="86"/>
    </row>
    <row r="874" spans="1:28" ht="15.75" x14ac:dyDescent="0.25">
      <c r="A874" s="124" t="s">
        <v>984</v>
      </c>
      <c r="B874" s="132" t="s">
        <v>985</v>
      </c>
      <c r="C874" s="117">
        <f t="shared" si="30"/>
        <v>36</v>
      </c>
      <c r="D874" s="118">
        <f t="shared" si="31"/>
        <v>0</v>
      </c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>
        <v>36</v>
      </c>
      <c r="W874" s="86"/>
      <c r="X874" s="86"/>
      <c r="Y874" s="86"/>
      <c r="Z874" s="86"/>
      <c r="AA874" s="86"/>
      <c r="AB874" s="86"/>
    </row>
    <row r="875" spans="1:28" ht="25.5" x14ac:dyDescent="0.25">
      <c r="A875" s="124" t="s">
        <v>2552</v>
      </c>
      <c r="B875" s="132" t="s">
        <v>2553</v>
      </c>
      <c r="C875" s="117">
        <f t="shared" si="30"/>
        <v>8</v>
      </c>
      <c r="D875" s="118">
        <f t="shared" si="31"/>
        <v>0</v>
      </c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>
        <v>8</v>
      </c>
      <c r="W875" s="86"/>
      <c r="X875" s="86"/>
      <c r="Y875" s="86"/>
      <c r="Z875" s="86"/>
      <c r="AA875" s="86"/>
      <c r="AB875" s="86"/>
    </row>
    <row r="876" spans="1:28" ht="38.25" x14ac:dyDescent="0.25">
      <c r="A876" s="124" t="s">
        <v>2554</v>
      </c>
      <c r="B876" s="132" t="s">
        <v>2555</v>
      </c>
      <c r="C876" s="117">
        <f t="shared" si="30"/>
        <v>1</v>
      </c>
      <c r="D876" s="118">
        <f t="shared" si="31"/>
        <v>0</v>
      </c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>
        <v>1</v>
      </c>
      <c r="W876" s="86"/>
      <c r="X876" s="86"/>
      <c r="Y876" s="86"/>
      <c r="Z876" s="86"/>
      <c r="AA876" s="86"/>
      <c r="AB876" s="86"/>
    </row>
    <row r="877" spans="1:28" ht="38.25" x14ac:dyDescent="0.25">
      <c r="A877" s="124" t="s">
        <v>986</v>
      </c>
      <c r="B877" s="132" t="s">
        <v>2556</v>
      </c>
      <c r="C877" s="117">
        <f t="shared" si="30"/>
        <v>3</v>
      </c>
      <c r="D877" s="118">
        <f t="shared" si="31"/>
        <v>0</v>
      </c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>
        <v>3</v>
      </c>
      <c r="W877" s="86"/>
      <c r="X877" s="86"/>
      <c r="Y877" s="86"/>
      <c r="Z877" s="86"/>
      <c r="AA877" s="86"/>
      <c r="AB877" s="86"/>
    </row>
    <row r="878" spans="1:28" ht="15.75" x14ac:dyDescent="0.25">
      <c r="A878" s="124" t="s">
        <v>2557</v>
      </c>
      <c r="B878" s="132" t="s">
        <v>991</v>
      </c>
      <c r="C878" s="117">
        <f t="shared" si="30"/>
        <v>1</v>
      </c>
      <c r="D878" s="118">
        <f t="shared" si="31"/>
        <v>0</v>
      </c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>
        <v>1</v>
      </c>
      <c r="W878" s="86"/>
      <c r="X878" s="86"/>
      <c r="Y878" s="86"/>
      <c r="Z878" s="86"/>
      <c r="AA878" s="86"/>
      <c r="AB878" s="86"/>
    </row>
    <row r="879" spans="1:28" ht="15.75" x14ac:dyDescent="0.25">
      <c r="A879" s="116" t="s">
        <v>990</v>
      </c>
      <c r="B879" s="95" t="s">
        <v>991</v>
      </c>
      <c r="C879" s="117">
        <f t="shared" si="30"/>
        <v>34</v>
      </c>
      <c r="D879" s="118">
        <f t="shared" si="31"/>
        <v>1</v>
      </c>
      <c r="E879" s="86"/>
      <c r="F879" s="86"/>
      <c r="G879" s="86"/>
      <c r="H879" s="86"/>
      <c r="I879" s="86"/>
      <c r="J879" s="86"/>
      <c r="K879" s="86"/>
      <c r="L879" s="86"/>
      <c r="M879" s="86">
        <v>1</v>
      </c>
      <c r="N879" s="86"/>
      <c r="O879" s="86"/>
      <c r="P879" s="86"/>
      <c r="Q879" s="86"/>
      <c r="R879" s="86"/>
      <c r="S879" s="86"/>
      <c r="T879" s="86">
        <v>1</v>
      </c>
      <c r="U879" s="86"/>
      <c r="V879" s="86">
        <v>33</v>
      </c>
      <c r="W879" s="86"/>
      <c r="X879" s="86"/>
      <c r="Y879" s="86"/>
      <c r="Z879" s="86"/>
      <c r="AA879" s="86"/>
      <c r="AB879" s="86"/>
    </row>
    <row r="880" spans="1:28" ht="15.75" x14ac:dyDescent="0.25">
      <c r="A880" s="139" t="s">
        <v>2558</v>
      </c>
      <c r="B880" s="102" t="s">
        <v>2559</v>
      </c>
      <c r="C880" s="117">
        <f t="shared" si="30"/>
        <v>2</v>
      </c>
      <c r="D880" s="118">
        <f t="shared" si="31"/>
        <v>0</v>
      </c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>
        <v>1</v>
      </c>
      <c r="W880" s="86"/>
      <c r="X880" s="86"/>
      <c r="Y880" s="86"/>
      <c r="Z880" s="86"/>
      <c r="AA880" s="86"/>
      <c r="AB880" s="86">
        <v>1</v>
      </c>
    </row>
    <row r="881" spans="1:28" ht="15.75" x14ac:dyDescent="0.25">
      <c r="A881" s="68" t="s">
        <v>992</v>
      </c>
      <c r="B881" s="69" t="s">
        <v>993</v>
      </c>
      <c r="C881" s="117">
        <f t="shared" si="30"/>
        <v>0</v>
      </c>
      <c r="D881" s="118">
        <f t="shared" si="31"/>
        <v>0</v>
      </c>
      <c r="E881" s="131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</row>
    <row r="882" spans="1:28" ht="15.75" x14ac:dyDescent="0.25">
      <c r="A882" s="116" t="s">
        <v>994</v>
      </c>
      <c r="B882" s="95" t="s">
        <v>995</v>
      </c>
      <c r="C882" s="117">
        <f t="shared" si="30"/>
        <v>36</v>
      </c>
      <c r="D882" s="118">
        <f t="shared" si="31"/>
        <v>2</v>
      </c>
      <c r="E882" s="86"/>
      <c r="F882" s="86"/>
      <c r="G882" s="86"/>
      <c r="H882" s="86"/>
      <c r="I882" s="86"/>
      <c r="J882" s="86">
        <v>1</v>
      </c>
      <c r="K882" s="86"/>
      <c r="L882" s="86"/>
      <c r="M882" s="86">
        <v>1</v>
      </c>
      <c r="N882" s="86">
        <v>2</v>
      </c>
      <c r="O882" s="86"/>
      <c r="P882" s="86"/>
      <c r="Q882" s="86"/>
      <c r="R882" s="86"/>
      <c r="S882" s="86"/>
      <c r="T882" s="86"/>
      <c r="U882" s="86"/>
      <c r="V882" s="86">
        <v>33</v>
      </c>
      <c r="W882" s="86"/>
      <c r="X882" s="86"/>
      <c r="Y882" s="86">
        <v>1</v>
      </c>
      <c r="Z882" s="86"/>
      <c r="AA882" s="86"/>
      <c r="AB882" s="86"/>
    </row>
    <row r="883" spans="1:28" ht="15.75" x14ac:dyDescent="0.25">
      <c r="A883" s="124" t="s">
        <v>2560</v>
      </c>
      <c r="B883" s="132" t="s">
        <v>2561</v>
      </c>
      <c r="C883" s="117">
        <f t="shared" si="30"/>
        <v>8</v>
      </c>
      <c r="D883" s="118">
        <f t="shared" si="31"/>
        <v>0</v>
      </c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>
        <v>8</v>
      </c>
      <c r="W883" s="86"/>
      <c r="X883" s="86"/>
      <c r="Y883" s="86"/>
      <c r="Z883" s="86"/>
      <c r="AA883" s="86"/>
      <c r="AB883" s="86"/>
    </row>
    <row r="884" spans="1:28" ht="25.5" x14ac:dyDescent="0.25">
      <c r="A884" s="124" t="s">
        <v>2562</v>
      </c>
      <c r="B884" s="132" t="s">
        <v>2563</v>
      </c>
      <c r="C884" s="117">
        <f t="shared" si="30"/>
        <v>1</v>
      </c>
      <c r="D884" s="118">
        <f t="shared" si="31"/>
        <v>0</v>
      </c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>
        <v>1</v>
      </c>
      <c r="W884" s="86"/>
      <c r="X884" s="86"/>
      <c r="Y884" s="86"/>
      <c r="Z884" s="86"/>
      <c r="AA884" s="86"/>
      <c r="AB884" s="86"/>
    </row>
    <row r="885" spans="1:28" ht="15.75" x14ac:dyDescent="0.25">
      <c r="A885" s="116" t="s">
        <v>1332</v>
      </c>
      <c r="B885" s="95" t="s">
        <v>1333</v>
      </c>
      <c r="C885" s="117">
        <f t="shared" si="30"/>
        <v>26</v>
      </c>
      <c r="D885" s="118">
        <f t="shared" si="31"/>
        <v>0</v>
      </c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>
        <v>25</v>
      </c>
      <c r="W885" s="86"/>
      <c r="X885" s="86">
        <v>1</v>
      </c>
      <c r="Y885" s="86"/>
      <c r="Z885" s="86"/>
      <c r="AA885" s="86"/>
      <c r="AB885" s="86"/>
    </row>
    <row r="886" spans="1:28" ht="25.5" x14ac:dyDescent="0.25">
      <c r="A886" s="116" t="s">
        <v>996</v>
      </c>
      <c r="B886" s="132" t="s">
        <v>997</v>
      </c>
      <c r="C886" s="117">
        <f t="shared" si="30"/>
        <v>7</v>
      </c>
      <c r="D886" s="118">
        <f t="shared" si="31"/>
        <v>0</v>
      </c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>
        <v>7</v>
      </c>
      <c r="W886" s="86"/>
      <c r="X886" s="86"/>
      <c r="Y886" s="86"/>
      <c r="Z886" s="86"/>
      <c r="AA886" s="86"/>
      <c r="AB886" s="86"/>
    </row>
    <row r="887" spans="1:28" ht="25.5" x14ac:dyDescent="0.25">
      <c r="A887" s="116" t="s">
        <v>998</v>
      </c>
      <c r="B887" s="95" t="s">
        <v>999</v>
      </c>
      <c r="C887" s="117">
        <f t="shared" si="30"/>
        <v>12</v>
      </c>
      <c r="D887" s="118">
        <f t="shared" si="31"/>
        <v>0</v>
      </c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>
        <v>12</v>
      </c>
      <c r="W887" s="86"/>
      <c r="X887" s="86"/>
      <c r="Y887" s="86"/>
      <c r="Z887" s="86"/>
      <c r="AA887" s="86"/>
      <c r="AB887" s="86"/>
    </row>
    <row r="888" spans="1:28" ht="25.5" x14ac:dyDescent="0.25">
      <c r="A888" s="124" t="s">
        <v>2564</v>
      </c>
      <c r="B888" s="132" t="s">
        <v>2565</v>
      </c>
      <c r="C888" s="117">
        <f t="shared" si="30"/>
        <v>3</v>
      </c>
      <c r="D888" s="118">
        <f t="shared" si="31"/>
        <v>0</v>
      </c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>
        <v>3</v>
      </c>
      <c r="W888" s="86"/>
      <c r="X888" s="86"/>
      <c r="Y888" s="86"/>
      <c r="Z888" s="86"/>
      <c r="AA888" s="86"/>
      <c r="AB888" s="86"/>
    </row>
    <row r="889" spans="1:28" ht="15.75" x14ac:dyDescent="0.25">
      <c r="A889" s="124" t="s">
        <v>2566</v>
      </c>
      <c r="B889" s="132" t="s">
        <v>2567</v>
      </c>
      <c r="C889" s="117">
        <f t="shared" si="30"/>
        <v>1</v>
      </c>
      <c r="D889" s="118">
        <f t="shared" si="31"/>
        <v>0</v>
      </c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>
        <v>1</v>
      </c>
      <c r="W889" s="86"/>
      <c r="X889" s="86"/>
      <c r="Y889" s="86"/>
      <c r="Z889" s="86"/>
      <c r="AA889" s="86"/>
      <c r="AB889" s="86"/>
    </row>
    <row r="890" spans="1:28" ht="15.75" x14ac:dyDescent="0.25">
      <c r="A890" s="124" t="s">
        <v>2568</v>
      </c>
      <c r="B890" s="132" t="s">
        <v>2569</v>
      </c>
      <c r="C890" s="117">
        <f t="shared" si="30"/>
        <v>1</v>
      </c>
      <c r="D890" s="118">
        <f t="shared" si="31"/>
        <v>0</v>
      </c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>
        <v>1</v>
      </c>
      <c r="W890" s="86"/>
      <c r="X890" s="86"/>
      <c r="Y890" s="86"/>
      <c r="Z890" s="86"/>
      <c r="AA890" s="86"/>
      <c r="AB890" s="86"/>
    </row>
    <row r="891" spans="1:28" ht="25.5" x14ac:dyDescent="0.25">
      <c r="A891" s="124" t="s">
        <v>2570</v>
      </c>
      <c r="B891" s="132" t="s">
        <v>2571</v>
      </c>
      <c r="C891" s="117">
        <f t="shared" si="30"/>
        <v>8</v>
      </c>
      <c r="D891" s="118">
        <f t="shared" si="31"/>
        <v>0</v>
      </c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>
        <v>8</v>
      </c>
      <c r="W891" s="86"/>
      <c r="X891" s="86"/>
      <c r="Y891" s="86"/>
      <c r="Z891" s="86"/>
      <c r="AA891" s="86"/>
      <c r="AB891" s="86"/>
    </row>
    <row r="892" spans="1:28" ht="15.75" x14ac:dyDescent="0.25">
      <c r="A892" s="124" t="s">
        <v>2572</v>
      </c>
      <c r="B892" s="132" t="s">
        <v>1572</v>
      </c>
      <c r="C892" s="117">
        <f t="shared" si="30"/>
        <v>6</v>
      </c>
      <c r="D892" s="118">
        <f t="shared" si="31"/>
        <v>0</v>
      </c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>
        <v>6</v>
      </c>
      <c r="W892" s="86"/>
      <c r="X892" s="86"/>
      <c r="Y892" s="86"/>
      <c r="Z892" s="86"/>
      <c r="AA892" s="86"/>
      <c r="AB892" s="86"/>
    </row>
    <row r="893" spans="1:28" ht="15.75" x14ac:dyDescent="0.25">
      <c r="A893" s="124" t="s">
        <v>1334</v>
      </c>
      <c r="B893" s="132" t="s">
        <v>1484</v>
      </c>
      <c r="C893" s="117">
        <f t="shared" si="30"/>
        <v>8</v>
      </c>
      <c r="D893" s="118">
        <f t="shared" si="31"/>
        <v>0</v>
      </c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>
        <v>8</v>
      </c>
      <c r="W893" s="86"/>
      <c r="X893" s="86"/>
      <c r="Y893" s="86"/>
      <c r="Z893" s="86"/>
      <c r="AA893" s="86"/>
      <c r="AB893" s="86"/>
    </row>
    <row r="894" spans="1:28" ht="15.75" x14ac:dyDescent="0.25">
      <c r="A894" s="124" t="s">
        <v>2573</v>
      </c>
      <c r="B894" s="132" t="s">
        <v>2574</v>
      </c>
      <c r="C894" s="117">
        <f t="shared" si="30"/>
        <v>1</v>
      </c>
      <c r="D894" s="118">
        <f t="shared" si="31"/>
        <v>0</v>
      </c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>
        <v>1</v>
      </c>
      <c r="W894" s="86"/>
      <c r="X894" s="86"/>
      <c r="Y894" s="86"/>
      <c r="Z894" s="86"/>
      <c r="AA894" s="86"/>
      <c r="AB894" s="86"/>
    </row>
    <row r="895" spans="1:28" ht="15.75" x14ac:dyDescent="0.25">
      <c r="A895" s="116" t="s">
        <v>2575</v>
      </c>
      <c r="B895" s="95" t="s">
        <v>2576</v>
      </c>
      <c r="C895" s="117">
        <f t="shared" si="30"/>
        <v>5</v>
      </c>
      <c r="D895" s="118">
        <f t="shared" si="31"/>
        <v>1</v>
      </c>
      <c r="E895" s="86"/>
      <c r="F895" s="71"/>
      <c r="G895" s="71"/>
      <c r="H895" s="72"/>
      <c r="I895" s="72"/>
      <c r="J895" s="75"/>
      <c r="K895" s="75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>
        <v>5</v>
      </c>
      <c r="W895" s="86"/>
      <c r="X895" s="86"/>
      <c r="Y895" s="86"/>
      <c r="Z895" s="86"/>
      <c r="AA895" s="86">
        <v>1</v>
      </c>
      <c r="AB895" s="86"/>
    </row>
    <row r="896" spans="1:28" ht="25.5" x14ac:dyDescent="0.25">
      <c r="A896" s="116" t="s">
        <v>1336</v>
      </c>
      <c r="B896" s="95" t="s">
        <v>2577</v>
      </c>
      <c r="C896" s="117">
        <f t="shared" si="30"/>
        <v>3</v>
      </c>
      <c r="D896" s="118">
        <f t="shared" si="31"/>
        <v>2</v>
      </c>
      <c r="E896" s="86"/>
      <c r="F896" s="71"/>
      <c r="G896" s="71"/>
      <c r="H896" s="72"/>
      <c r="I896" s="72"/>
      <c r="J896" s="75"/>
      <c r="K896" s="75"/>
      <c r="L896" s="86"/>
      <c r="M896" s="86"/>
      <c r="N896" s="86"/>
      <c r="O896" s="86"/>
      <c r="P896" s="86"/>
      <c r="Q896" s="86">
        <v>1</v>
      </c>
      <c r="R896" s="86">
        <v>1</v>
      </c>
      <c r="S896" s="86"/>
      <c r="T896" s="86"/>
      <c r="U896" s="86"/>
      <c r="V896" s="86">
        <v>2</v>
      </c>
      <c r="W896" s="86"/>
      <c r="X896" s="86"/>
      <c r="Y896" s="86">
        <v>1</v>
      </c>
      <c r="Z896" s="86"/>
      <c r="AA896" s="86"/>
      <c r="AB896" s="86"/>
    </row>
    <row r="897" spans="1:28" ht="15.75" x14ac:dyDescent="0.25">
      <c r="A897" s="116" t="s">
        <v>1000</v>
      </c>
      <c r="B897" s="95" t="s">
        <v>1001</v>
      </c>
      <c r="C897" s="117">
        <f t="shared" si="30"/>
        <v>10</v>
      </c>
      <c r="D897" s="118">
        <f t="shared" si="31"/>
        <v>2</v>
      </c>
      <c r="E897" s="86"/>
      <c r="F897" s="86"/>
      <c r="G897" s="86"/>
      <c r="H897" s="72"/>
      <c r="I897" s="72"/>
      <c r="J897" s="75"/>
      <c r="K897" s="75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>
        <v>10</v>
      </c>
      <c r="W897" s="86">
        <v>2</v>
      </c>
      <c r="X897" s="86"/>
      <c r="Y897" s="86"/>
      <c r="Z897" s="86"/>
      <c r="AA897" s="86"/>
      <c r="AB897" s="86"/>
    </row>
    <row r="898" spans="1:28" ht="15.75" x14ac:dyDescent="0.25">
      <c r="A898" s="116" t="s">
        <v>2578</v>
      </c>
      <c r="B898" s="95" t="s">
        <v>2579</v>
      </c>
      <c r="C898" s="117">
        <f t="shared" si="30"/>
        <v>7</v>
      </c>
      <c r="D898" s="118">
        <f t="shared" si="31"/>
        <v>0</v>
      </c>
      <c r="E898" s="86"/>
      <c r="F898" s="71"/>
      <c r="G898" s="71"/>
      <c r="H898" s="72"/>
      <c r="I898" s="72"/>
      <c r="J898" s="75"/>
      <c r="K898" s="75"/>
      <c r="L898" s="86"/>
      <c r="M898" s="86"/>
      <c r="N898" s="86">
        <v>1</v>
      </c>
      <c r="O898" s="86"/>
      <c r="P898" s="86"/>
      <c r="Q898" s="86"/>
      <c r="R898" s="86"/>
      <c r="S898" s="86"/>
      <c r="T898" s="86"/>
      <c r="U898" s="86"/>
      <c r="V898" s="86">
        <v>6</v>
      </c>
      <c r="W898" s="86"/>
      <c r="X898" s="86"/>
      <c r="Y898" s="86"/>
      <c r="Z898" s="86"/>
      <c r="AA898" s="86"/>
      <c r="AB898" s="86"/>
    </row>
    <row r="899" spans="1:28" ht="25.5" x14ac:dyDescent="0.25">
      <c r="A899" s="124" t="s">
        <v>2580</v>
      </c>
      <c r="B899" s="132" t="s">
        <v>2581</v>
      </c>
      <c r="C899" s="117">
        <f t="shared" si="30"/>
        <v>3</v>
      </c>
      <c r="D899" s="118">
        <f t="shared" si="31"/>
        <v>0</v>
      </c>
      <c r="E899" s="86"/>
      <c r="F899" s="71"/>
      <c r="G899" s="71"/>
      <c r="H899" s="72"/>
      <c r="I899" s="72"/>
      <c r="J899" s="75"/>
      <c r="K899" s="75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>
        <v>3</v>
      </c>
      <c r="W899" s="86"/>
      <c r="X899" s="86"/>
      <c r="Y899" s="86"/>
      <c r="Z899" s="86"/>
      <c r="AA899" s="86"/>
      <c r="AB899" s="86"/>
    </row>
    <row r="900" spans="1:28" ht="15.75" x14ac:dyDescent="0.25">
      <c r="A900" s="124" t="s">
        <v>2582</v>
      </c>
      <c r="B900" s="132" t="s">
        <v>2583</v>
      </c>
      <c r="C900" s="117">
        <f t="shared" si="30"/>
        <v>1</v>
      </c>
      <c r="D900" s="118">
        <f t="shared" si="31"/>
        <v>0</v>
      </c>
      <c r="E900" s="86"/>
      <c r="F900" s="71"/>
      <c r="G900" s="71"/>
      <c r="H900" s="72"/>
      <c r="I900" s="72"/>
      <c r="J900" s="75"/>
      <c r="K900" s="75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>
        <v>1</v>
      </c>
      <c r="W900" s="86"/>
      <c r="X900" s="86"/>
      <c r="Y900" s="86"/>
      <c r="Z900" s="86"/>
      <c r="AA900" s="86"/>
      <c r="AB900" s="86"/>
    </row>
    <row r="901" spans="1:28" ht="15.75" x14ac:dyDescent="0.25">
      <c r="A901" s="116" t="s">
        <v>2584</v>
      </c>
      <c r="B901" s="95" t="s">
        <v>2585</v>
      </c>
      <c r="C901" s="117">
        <f t="shared" si="30"/>
        <v>2</v>
      </c>
      <c r="D901" s="118">
        <f t="shared" si="31"/>
        <v>0</v>
      </c>
      <c r="E901" s="86"/>
      <c r="F901" s="86"/>
      <c r="G901" s="86"/>
      <c r="H901" s="86"/>
      <c r="I901" s="86"/>
      <c r="J901" s="75"/>
      <c r="K901" s="75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>
        <v>1</v>
      </c>
      <c r="W901" s="86"/>
      <c r="X901" s="86"/>
      <c r="Y901" s="86"/>
      <c r="Z901" s="86">
        <v>1</v>
      </c>
      <c r="AA901" s="86"/>
      <c r="AB901" s="86"/>
    </row>
    <row r="902" spans="1:28" ht="15.75" x14ac:dyDescent="0.25">
      <c r="A902" s="124" t="s">
        <v>2586</v>
      </c>
      <c r="B902" s="132" t="s">
        <v>2587</v>
      </c>
      <c r="C902" s="117">
        <f t="shared" si="30"/>
        <v>1</v>
      </c>
      <c r="D902" s="118">
        <f t="shared" si="31"/>
        <v>0</v>
      </c>
      <c r="E902" s="86"/>
      <c r="F902" s="86"/>
      <c r="G902" s="86"/>
      <c r="H902" s="86"/>
      <c r="I902" s="86"/>
      <c r="J902" s="75"/>
      <c r="K902" s="75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>
        <v>1</v>
      </c>
      <c r="W902" s="86"/>
      <c r="X902" s="86"/>
      <c r="Y902" s="86"/>
      <c r="Z902" s="86"/>
      <c r="AA902" s="86"/>
      <c r="AB902" s="86"/>
    </row>
    <row r="903" spans="1:28" ht="25.5" x14ac:dyDescent="0.25">
      <c r="A903" s="124" t="s">
        <v>2588</v>
      </c>
      <c r="B903" s="132" t="s">
        <v>2589</v>
      </c>
      <c r="C903" s="117">
        <f t="shared" si="30"/>
        <v>2</v>
      </c>
      <c r="D903" s="118">
        <f t="shared" si="31"/>
        <v>0</v>
      </c>
      <c r="E903" s="86"/>
      <c r="F903" s="86"/>
      <c r="G903" s="86"/>
      <c r="H903" s="86"/>
      <c r="I903" s="86"/>
      <c r="J903" s="75"/>
      <c r="K903" s="75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>
        <v>2</v>
      </c>
      <c r="W903" s="86"/>
      <c r="X903" s="86"/>
      <c r="Y903" s="86"/>
      <c r="Z903" s="86"/>
      <c r="AA903" s="86"/>
      <c r="AB903" s="86"/>
    </row>
    <row r="904" spans="1:28" ht="25.5" x14ac:dyDescent="0.25">
      <c r="A904" s="116" t="s">
        <v>2590</v>
      </c>
      <c r="B904" s="95" t="s">
        <v>2591</v>
      </c>
      <c r="C904" s="117">
        <f t="shared" si="30"/>
        <v>1</v>
      </c>
      <c r="D904" s="118">
        <f t="shared" si="31"/>
        <v>3</v>
      </c>
      <c r="E904" s="86"/>
      <c r="F904" s="86"/>
      <c r="G904" s="86"/>
      <c r="H904" s="86"/>
      <c r="I904" s="86"/>
      <c r="J904" s="75"/>
      <c r="K904" s="75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>
        <v>1</v>
      </c>
      <c r="W904" s="86">
        <v>3</v>
      </c>
      <c r="X904" s="86"/>
      <c r="Y904" s="86"/>
      <c r="Z904" s="86"/>
      <c r="AA904" s="86"/>
      <c r="AB904" s="86"/>
    </row>
    <row r="905" spans="1:28" ht="15.75" x14ac:dyDescent="0.25">
      <c r="A905" s="116" t="s">
        <v>2592</v>
      </c>
      <c r="B905" s="132" t="s">
        <v>1003</v>
      </c>
      <c r="C905" s="117">
        <f t="shared" si="30"/>
        <v>2</v>
      </c>
      <c r="D905" s="118">
        <f t="shared" si="31"/>
        <v>0</v>
      </c>
      <c r="E905" s="86"/>
      <c r="F905" s="86"/>
      <c r="G905" s="86"/>
      <c r="H905" s="86"/>
      <c r="I905" s="86"/>
      <c r="J905" s="75"/>
      <c r="K905" s="75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>
        <v>2</v>
      </c>
      <c r="W905" s="86"/>
      <c r="X905" s="86"/>
      <c r="Y905" s="86"/>
      <c r="Z905" s="86"/>
      <c r="AA905" s="86"/>
      <c r="AB905" s="86"/>
    </row>
    <row r="906" spans="1:28" ht="15.75" x14ac:dyDescent="0.25">
      <c r="A906" s="116" t="s">
        <v>1002</v>
      </c>
      <c r="B906" s="95" t="s">
        <v>1003</v>
      </c>
      <c r="C906" s="117">
        <f t="shared" si="30"/>
        <v>21</v>
      </c>
      <c r="D906" s="118">
        <f t="shared" si="31"/>
        <v>1</v>
      </c>
      <c r="E906" s="86"/>
      <c r="F906" s="71"/>
      <c r="G906" s="71"/>
      <c r="H906" s="72"/>
      <c r="I906" s="72"/>
      <c r="J906" s="75"/>
      <c r="K906" s="75"/>
      <c r="L906" s="86"/>
      <c r="M906" s="86">
        <v>1</v>
      </c>
      <c r="N906" s="86"/>
      <c r="O906" s="86"/>
      <c r="P906" s="86"/>
      <c r="Q906" s="86"/>
      <c r="R906" s="86"/>
      <c r="S906" s="86"/>
      <c r="T906" s="86"/>
      <c r="U906" s="86"/>
      <c r="V906" s="86">
        <v>21</v>
      </c>
      <c r="W906" s="86"/>
      <c r="X906" s="86"/>
      <c r="Y906" s="86"/>
      <c r="Z906" s="86"/>
      <c r="AA906" s="86"/>
      <c r="AB906" s="86"/>
    </row>
    <row r="907" spans="1:28" ht="15.75" x14ac:dyDescent="0.25">
      <c r="A907" s="124" t="s">
        <v>1004</v>
      </c>
      <c r="B907" s="132" t="s">
        <v>1005</v>
      </c>
      <c r="C907" s="117">
        <f t="shared" si="30"/>
        <v>5</v>
      </c>
      <c r="D907" s="118">
        <f t="shared" si="31"/>
        <v>0</v>
      </c>
      <c r="E907" s="86"/>
      <c r="F907" s="71"/>
      <c r="G907" s="71"/>
      <c r="H907" s="72"/>
      <c r="I907" s="72"/>
      <c r="J907" s="75"/>
      <c r="K907" s="75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>
        <v>5</v>
      </c>
      <c r="W907" s="86"/>
      <c r="X907" s="86"/>
      <c r="Y907" s="86"/>
      <c r="Z907" s="86"/>
      <c r="AA907" s="86"/>
      <c r="AB907" s="86"/>
    </row>
    <row r="908" spans="1:28" ht="15.75" x14ac:dyDescent="0.25">
      <c r="A908" s="124" t="s">
        <v>1006</v>
      </c>
      <c r="B908" s="132" t="s">
        <v>2593</v>
      </c>
      <c r="C908" s="117">
        <f t="shared" si="30"/>
        <v>8</v>
      </c>
      <c r="D908" s="118">
        <f t="shared" si="31"/>
        <v>0</v>
      </c>
      <c r="E908" s="86"/>
      <c r="F908" s="71"/>
      <c r="G908" s="71"/>
      <c r="H908" s="72"/>
      <c r="I908" s="72"/>
      <c r="J908" s="75"/>
      <c r="K908" s="75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>
        <v>8</v>
      </c>
      <c r="W908" s="86"/>
      <c r="X908" s="86"/>
      <c r="Y908" s="86"/>
      <c r="Z908" s="86"/>
      <c r="AA908" s="86"/>
      <c r="AB908" s="86"/>
    </row>
    <row r="909" spans="1:28" ht="25.5" x14ac:dyDescent="0.25">
      <c r="A909" s="124" t="s">
        <v>2594</v>
      </c>
      <c r="B909" s="132" t="s">
        <v>2595</v>
      </c>
      <c r="C909" s="117">
        <f t="shared" si="30"/>
        <v>2</v>
      </c>
      <c r="D909" s="118">
        <f t="shared" si="31"/>
        <v>0</v>
      </c>
      <c r="E909" s="86"/>
      <c r="F909" s="71"/>
      <c r="G909" s="71"/>
      <c r="H909" s="72"/>
      <c r="I909" s="72"/>
      <c r="J909" s="75"/>
      <c r="K909" s="75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>
        <v>2</v>
      </c>
      <c r="W909" s="86"/>
      <c r="X909" s="86"/>
      <c r="Y909" s="86"/>
      <c r="Z909" s="86"/>
      <c r="AA909" s="86"/>
      <c r="AB909" s="86"/>
    </row>
    <row r="910" spans="1:28" ht="15.75" x14ac:dyDescent="0.25">
      <c r="A910" s="116" t="s">
        <v>1008</v>
      </c>
      <c r="B910" s="95" t="s">
        <v>1009</v>
      </c>
      <c r="C910" s="117">
        <f t="shared" si="30"/>
        <v>2</v>
      </c>
      <c r="D910" s="118">
        <f t="shared" si="31"/>
        <v>1</v>
      </c>
      <c r="E910" s="86"/>
      <c r="F910" s="71"/>
      <c r="G910" s="71"/>
      <c r="H910" s="72"/>
      <c r="I910" s="72"/>
      <c r="J910" s="75"/>
      <c r="K910" s="75"/>
      <c r="L910" s="86"/>
      <c r="M910" s="86"/>
      <c r="N910" s="86"/>
      <c r="O910" s="86"/>
      <c r="P910" s="86"/>
      <c r="Q910" s="86">
        <v>1</v>
      </c>
      <c r="R910" s="86">
        <v>1</v>
      </c>
      <c r="S910" s="86"/>
      <c r="T910" s="86"/>
      <c r="U910" s="86"/>
      <c r="V910" s="86">
        <v>1</v>
      </c>
      <c r="W910" s="86"/>
      <c r="X910" s="86"/>
      <c r="Y910" s="86"/>
      <c r="Z910" s="86"/>
      <c r="AA910" s="86"/>
      <c r="AB910" s="86"/>
    </row>
    <row r="911" spans="1:28" ht="15.75" x14ac:dyDescent="0.25">
      <c r="A911" s="116" t="s">
        <v>1010</v>
      </c>
      <c r="B911" s="95" t="s">
        <v>1011</v>
      </c>
      <c r="C911" s="117">
        <f t="shared" si="30"/>
        <v>52</v>
      </c>
      <c r="D911" s="118">
        <f t="shared" si="31"/>
        <v>1</v>
      </c>
      <c r="E911" s="86"/>
      <c r="F911" s="71"/>
      <c r="G911" s="71"/>
      <c r="H911" s="72"/>
      <c r="I911" s="72"/>
      <c r="J911" s="75"/>
      <c r="K911" s="75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>
        <v>52</v>
      </c>
      <c r="W911" s="86">
        <v>1</v>
      </c>
      <c r="X911" s="86"/>
      <c r="Y911" s="86"/>
      <c r="Z911" s="86"/>
      <c r="AA911" s="86"/>
      <c r="AB911" s="86"/>
    </row>
    <row r="912" spans="1:28" ht="15.75" x14ac:dyDescent="0.25">
      <c r="A912" s="124" t="s">
        <v>2596</v>
      </c>
      <c r="B912" s="132" t="s">
        <v>1342</v>
      </c>
      <c r="C912" s="117">
        <f t="shared" si="30"/>
        <v>3</v>
      </c>
      <c r="D912" s="118">
        <f t="shared" si="31"/>
        <v>0</v>
      </c>
      <c r="E912" s="86"/>
      <c r="F912" s="71"/>
      <c r="G912" s="71"/>
      <c r="H912" s="72"/>
      <c r="I912" s="72"/>
      <c r="J912" s="75"/>
      <c r="K912" s="75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>
        <v>3</v>
      </c>
      <c r="W912" s="86"/>
      <c r="X912" s="86"/>
      <c r="Y912" s="86"/>
      <c r="Z912" s="86"/>
      <c r="AA912" s="86"/>
      <c r="AB912" s="86"/>
    </row>
    <row r="913" spans="1:28" ht="15.75" x14ac:dyDescent="0.25">
      <c r="A913" s="124" t="s">
        <v>2597</v>
      </c>
      <c r="B913" s="132" t="s">
        <v>2598</v>
      </c>
      <c r="C913" s="117">
        <f t="shared" si="30"/>
        <v>1</v>
      </c>
      <c r="D913" s="118">
        <f t="shared" si="31"/>
        <v>0</v>
      </c>
      <c r="E913" s="86"/>
      <c r="F913" s="71"/>
      <c r="G913" s="71"/>
      <c r="H913" s="72"/>
      <c r="I913" s="72"/>
      <c r="J913" s="75"/>
      <c r="K913" s="75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>
        <v>1</v>
      </c>
      <c r="W913" s="86"/>
      <c r="X913" s="86"/>
      <c r="Y913" s="86"/>
      <c r="Z913" s="86"/>
      <c r="AA913" s="86"/>
      <c r="AB913" s="86"/>
    </row>
    <row r="914" spans="1:28" ht="15.75" x14ac:dyDescent="0.25">
      <c r="A914" s="124" t="s">
        <v>2599</v>
      </c>
      <c r="B914" s="132" t="s">
        <v>1573</v>
      </c>
      <c r="C914" s="117">
        <f t="shared" si="30"/>
        <v>2</v>
      </c>
      <c r="D914" s="118">
        <f t="shared" si="31"/>
        <v>0</v>
      </c>
      <c r="E914" s="86"/>
      <c r="F914" s="71"/>
      <c r="G914" s="71"/>
      <c r="H914" s="72"/>
      <c r="I914" s="72"/>
      <c r="J914" s="75"/>
      <c r="K914" s="75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>
        <v>2</v>
      </c>
      <c r="W914" s="86"/>
      <c r="X914" s="86"/>
      <c r="Y914" s="86"/>
      <c r="Z914" s="86"/>
      <c r="AA914" s="86"/>
      <c r="AB914" s="86"/>
    </row>
    <row r="915" spans="1:28" ht="15.75" x14ac:dyDescent="0.25">
      <c r="A915" s="116" t="s">
        <v>1012</v>
      </c>
      <c r="B915" s="95" t="s">
        <v>1013</v>
      </c>
      <c r="C915" s="117">
        <f t="shared" si="30"/>
        <v>5</v>
      </c>
      <c r="D915" s="118">
        <f t="shared" si="31"/>
        <v>7</v>
      </c>
      <c r="E915" s="86">
        <v>1</v>
      </c>
      <c r="F915" s="71"/>
      <c r="G915" s="71"/>
      <c r="H915" s="72"/>
      <c r="I915" s="72"/>
      <c r="J915" s="75"/>
      <c r="K915" s="75">
        <v>1</v>
      </c>
      <c r="L915" s="86"/>
      <c r="M915" s="86">
        <v>4</v>
      </c>
      <c r="N915" s="86"/>
      <c r="O915" s="86"/>
      <c r="P915" s="86"/>
      <c r="Q915" s="86"/>
      <c r="R915" s="86"/>
      <c r="S915" s="86"/>
      <c r="T915" s="86"/>
      <c r="U915" s="86">
        <v>1</v>
      </c>
      <c r="V915" s="86">
        <v>5</v>
      </c>
      <c r="W915" s="86"/>
      <c r="X915" s="86"/>
      <c r="Y915" s="86"/>
      <c r="Z915" s="86"/>
      <c r="AA915" s="86"/>
      <c r="AB915" s="86"/>
    </row>
    <row r="916" spans="1:28" ht="15.75" x14ac:dyDescent="0.25">
      <c r="A916" s="116" t="s">
        <v>2600</v>
      </c>
      <c r="B916" s="132" t="s">
        <v>2601</v>
      </c>
      <c r="C916" s="117">
        <f t="shared" si="30"/>
        <v>4</v>
      </c>
      <c r="D916" s="118">
        <f t="shared" si="31"/>
        <v>0</v>
      </c>
      <c r="E916" s="86"/>
      <c r="F916" s="71"/>
      <c r="G916" s="71"/>
      <c r="H916" s="72"/>
      <c r="I916" s="72"/>
      <c r="J916" s="75"/>
      <c r="K916" s="75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>
        <v>4</v>
      </c>
      <c r="W916" s="86"/>
      <c r="X916" s="86"/>
      <c r="Y916" s="86"/>
      <c r="Z916" s="86"/>
      <c r="AA916" s="86"/>
      <c r="AB916" s="86"/>
    </row>
    <row r="917" spans="1:28" ht="15.75" x14ac:dyDescent="0.25">
      <c r="A917" s="116" t="s">
        <v>2602</v>
      </c>
      <c r="B917" s="95" t="s">
        <v>2603</v>
      </c>
      <c r="C917" s="117">
        <f t="shared" si="30"/>
        <v>2</v>
      </c>
      <c r="D917" s="118">
        <f t="shared" si="31"/>
        <v>0</v>
      </c>
      <c r="E917" s="86"/>
      <c r="F917" s="71"/>
      <c r="G917" s="71"/>
      <c r="H917" s="72"/>
      <c r="I917" s="72"/>
      <c r="J917" s="75"/>
      <c r="K917" s="75"/>
      <c r="L917" s="86"/>
      <c r="M917" s="86"/>
      <c r="N917" s="86">
        <v>1</v>
      </c>
      <c r="O917" s="86"/>
      <c r="P917" s="86"/>
      <c r="Q917" s="86"/>
      <c r="R917" s="86"/>
      <c r="S917" s="86"/>
      <c r="T917" s="86"/>
      <c r="U917" s="86"/>
      <c r="V917" s="86">
        <v>1</v>
      </c>
      <c r="W917" s="86"/>
      <c r="X917" s="86"/>
      <c r="Y917" s="86"/>
      <c r="Z917" s="86"/>
      <c r="AA917" s="86"/>
      <c r="AB917" s="86"/>
    </row>
    <row r="918" spans="1:28" ht="15.75" x14ac:dyDescent="0.25">
      <c r="A918" s="124" t="s">
        <v>2604</v>
      </c>
      <c r="B918" s="132" t="s">
        <v>2605</v>
      </c>
      <c r="C918" s="117">
        <f t="shared" si="30"/>
        <v>3</v>
      </c>
      <c r="D918" s="118">
        <f t="shared" si="31"/>
        <v>0</v>
      </c>
      <c r="E918" s="86"/>
      <c r="F918" s="71"/>
      <c r="G918" s="71"/>
      <c r="H918" s="72"/>
      <c r="I918" s="72"/>
      <c r="J918" s="75"/>
      <c r="K918" s="75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>
        <v>3</v>
      </c>
      <c r="W918" s="86"/>
      <c r="X918" s="86"/>
      <c r="Y918" s="86"/>
      <c r="Z918" s="86"/>
      <c r="AA918" s="86"/>
      <c r="AB918" s="86"/>
    </row>
    <row r="919" spans="1:28" ht="15.75" x14ac:dyDescent="0.25">
      <c r="A919" s="124" t="s">
        <v>1014</v>
      </c>
      <c r="B919" s="132" t="s">
        <v>1015</v>
      </c>
      <c r="C919" s="117">
        <f t="shared" si="30"/>
        <v>4</v>
      </c>
      <c r="D919" s="118">
        <f t="shared" si="31"/>
        <v>0</v>
      </c>
      <c r="E919" s="86"/>
      <c r="F919" s="71"/>
      <c r="G919" s="71"/>
      <c r="H919" s="72"/>
      <c r="I919" s="72"/>
      <c r="J919" s="75"/>
      <c r="K919" s="75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>
        <v>4</v>
      </c>
      <c r="W919" s="86"/>
      <c r="X919" s="86"/>
      <c r="Y919" s="86"/>
      <c r="Z919" s="86"/>
      <c r="AA919" s="86"/>
      <c r="AB919" s="86"/>
    </row>
    <row r="920" spans="1:28" ht="15.75" x14ac:dyDescent="0.25">
      <c r="A920" s="124" t="s">
        <v>2606</v>
      </c>
      <c r="B920" s="132" t="s">
        <v>2607</v>
      </c>
      <c r="C920" s="117">
        <f t="shared" si="30"/>
        <v>2</v>
      </c>
      <c r="D920" s="118">
        <f t="shared" si="31"/>
        <v>0</v>
      </c>
      <c r="E920" s="86"/>
      <c r="F920" s="71"/>
      <c r="G920" s="71"/>
      <c r="H920" s="72"/>
      <c r="I920" s="72"/>
      <c r="J920" s="75"/>
      <c r="K920" s="75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>
        <v>2</v>
      </c>
      <c r="W920" s="86"/>
      <c r="X920" s="86"/>
      <c r="Y920" s="86"/>
      <c r="Z920" s="86"/>
      <c r="AA920" s="86"/>
      <c r="AB920" s="86"/>
    </row>
    <row r="921" spans="1:28" ht="15.75" x14ac:dyDescent="0.25">
      <c r="A921" s="116" t="s">
        <v>1016</v>
      </c>
      <c r="B921" s="95" t="s">
        <v>1017</v>
      </c>
      <c r="C921" s="117">
        <f t="shared" ref="C921:C984" si="32">F921+H921+J921+L921+N921+P921+R921+T921+V921+X921+Z921+AB921</f>
        <v>26</v>
      </c>
      <c r="D921" s="118">
        <f t="shared" ref="D921:D984" si="33">E921+G921+I921+K921+M921+O921+Q921+S921+U921+W921+Y921+AA921</f>
        <v>1</v>
      </c>
      <c r="E921" s="86"/>
      <c r="F921" s="71"/>
      <c r="G921" s="71"/>
      <c r="H921" s="72"/>
      <c r="I921" s="72"/>
      <c r="J921" s="75"/>
      <c r="K921" s="75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>
        <v>25</v>
      </c>
      <c r="W921" s="86"/>
      <c r="X921" s="86">
        <v>1</v>
      </c>
      <c r="Y921" s="86"/>
      <c r="Z921" s="86"/>
      <c r="AA921" s="86">
        <v>1</v>
      </c>
      <c r="AB921" s="86"/>
    </row>
    <row r="922" spans="1:28" ht="15.75" x14ac:dyDescent="0.25">
      <c r="A922" s="124" t="s">
        <v>2608</v>
      </c>
      <c r="B922" s="132" t="s">
        <v>2609</v>
      </c>
      <c r="C922" s="117">
        <f t="shared" si="32"/>
        <v>2</v>
      </c>
      <c r="D922" s="118">
        <f t="shared" si="33"/>
        <v>0</v>
      </c>
      <c r="E922" s="86"/>
      <c r="F922" s="71"/>
      <c r="G922" s="71"/>
      <c r="H922" s="72"/>
      <c r="I922" s="72"/>
      <c r="J922" s="75"/>
      <c r="K922" s="75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>
        <v>2</v>
      </c>
      <c r="W922" s="86"/>
      <c r="X922" s="86"/>
      <c r="Y922" s="86"/>
      <c r="Z922" s="86"/>
      <c r="AA922" s="86"/>
      <c r="AB922" s="86"/>
    </row>
    <row r="923" spans="1:28" ht="15.75" x14ac:dyDescent="0.25">
      <c r="A923" s="116" t="s">
        <v>2610</v>
      </c>
      <c r="B923" s="95" t="s">
        <v>2611</v>
      </c>
      <c r="C923" s="117">
        <f t="shared" si="32"/>
        <v>3</v>
      </c>
      <c r="D923" s="118">
        <f t="shared" si="33"/>
        <v>0</v>
      </c>
      <c r="E923" s="86"/>
      <c r="F923" s="71"/>
      <c r="G923" s="71"/>
      <c r="H923" s="72"/>
      <c r="I923" s="72"/>
      <c r="J923" s="75"/>
      <c r="K923" s="75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>
        <v>3</v>
      </c>
      <c r="W923" s="86"/>
      <c r="X923" s="86"/>
      <c r="Y923" s="86"/>
      <c r="Z923" s="86"/>
      <c r="AA923" s="86"/>
      <c r="AB923" s="86"/>
    </row>
    <row r="924" spans="1:28" ht="15.75" x14ac:dyDescent="0.25">
      <c r="A924" s="124" t="s">
        <v>1018</v>
      </c>
      <c r="B924" s="132" t="s">
        <v>1019</v>
      </c>
      <c r="C924" s="117">
        <f t="shared" si="32"/>
        <v>13</v>
      </c>
      <c r="D924" s="118">
        <f t="shared" si="33"/>
        <v>0</v>
      </c>
      <c r="E924" s="86"/>
      <c r="F924" s="71"/>
      <c r="G924" s="71"/>
      <c r="H924" s="72"/>
      <c r="I924" s="72"/>
      <c r="J924" s="75"/>
      <c r="K924" s="75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>
        <v>13</v>
      </c>
      <c r="W924" s="86"/>
      <c r="X924" s="86"/>
      <c r="Y924" s="86"/>
      <c r="Z924" s="86"/>
      <c r="AA924" s="86"/>
      <c r="AB924" s="86"/>
    </row>
    <row r="925" spans="1:28" ht="15.75" x14ac:dyDescent="0.25">
      <c r="A925" s="124" t="s">
        <v>2612</v>
      </c>
      <c r="B925" s="132" t="s">
        <v>1574</v>
      </c>
      <c r="C925" s="117">
        <f t="shared" si="32"/>
        <v>3</v>
      </c>
      <c r="D925" s="118">
        <f t="shared" si="33"/>
        <v>0</v>
      </c>
      <c r="E925" s="86"/>
      <c r="F925" s="71"/>
      <c r="G925" s="71"/>
      <c r="H925" s="72"/>
      <c r="I925" s="72"/>
      <c r="J925" s="75"/>
      <c r="K925" s="75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>
        <v>3</v>
      </c>
      <c r="W925" s="86"/>
      <c r="X925" s="86"/>
      <c r="Y925" s="86"/>
      <c r="Z925" s="86"/>
      <c r="AA925" s="86"/>
      <c r="AB925" s="86"/>
    </row>
    <row r="926" spans="1:28" ht="25.5" x14ac:dyDescent="0.25">
      <c r="A926" s="124" t="s">
        <v>1344</v>
      </c>
      <c r="B926" s="132" t="s">
        <v>1345</v>
      </c>
      <c r="C926" s="117">
        <f t="shared" si="32"/>
        <v>9</v>
      </c>
      <c r="D926" s="118">
        <f t="shared" si="33"/>
        <v>0</v>
      </c>
      <c r="E926" s="86"/>
      <c r="F926" s="71"/>
      <c r="G926" s="71"/>
      <c r="H926" s="72"/>
      <c r="I926" s="72"/>
      <c r="J926" s="75"/>
      <c r="K926" s="75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>
        <v>9</v>
      </c>
      <c r="W926" s="86"/>
      <c r="X926" s="86"/>
      <c r="Y926" s="86"/>
      <c r="Z926" s="86"/>
      <c r="AA926" s="86"/>
      <c r="AB926" s="86"/>
    </row>
    <row r="927" spans="1:28" ht="38.25" x14ac:dyDescent="0.25">
      <c r="A927" s="124" t="s">
        <v>2613</v>
      </c>
      <c r="B927" s="132" t="s">
        <v>2614</v>
      </c>
      <c r="C927" s="117">
        <f t="shared" si="32"/>
        <v>4</v>
      </c>
      <c r="D927" s="118">
        <f t="shared" si="33"/>
        <v>0</v>
      </c>
      <c r="E927" s="86"/>
      <c r="F927" s="71"/>
      <c r="G927" s="71"/>
      <c r="H927" s="72"/>
      <c r="I927" s="72"/>
      <c r="J927" s="75"/>
      <c r="K927" s="75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>
        <v>4</v>
      </c>
      <c r="W927" s="86"/>
      <c r="X927" s="86"/>
      <c r="Y927" s="86"/>
      <c r="Z927" s="86"/>
      <c r="AA927" s="86"/>
      <c r="AB927" s="86"/>
    </row>
    <row r="928" spans="1:28" ht="15.75" x14ac:dyDescent="0.25">
      <c r="A928" s="124" t="s">
        <v>2615</v>
      </c>
      <c r="B928" s="132" t="s">
        <v>2616</v>
      </c>
      <c r="C928" s="117">
        <f t="shared" si="32"/>
        <v>3</v>
      </c>
      <c r="D928" s="118">
        <f t="shared" si="33"/>
        <v>0</v>
      </c>
      <c r="E928" s="86"/>
      <c r="F928" s="71"/>
      <c r="G928" s="71"/>
      <c r="H928" s="72"/>
      <c r="I928" s="72"/>
      <c r="J928" s="75"/>
      <c r="K928" s="75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>
        <v>3</v>
      </c>
      <c r="W928" s="86"/>
      <c r="X928" s="86"/>
      <c r="Y928" s="86"/>
      <c r="Z928" s="86"/>
      <c r="AA928" s="86"/>
      <c r="AB928" s="86"/>
    </row>
    <row r="929" spans="1:28" ht="15.75" x14ac:dyDescent="0.25">
      <c r="A929" s="124" t="s">
        <v>2617</v>
      </c>
      <c r="B929" s="132" t="s">
        <v>2618</v>
      </c>
      <c r="C929" s="117">
        <f t="shared" si="32"/>
        <v>5</v>
      </c>
      <c r="D929" s="118">
        <f t="shared" si="33"/>
        <v>0</v>
      </c>
      <c r="E929" s="86"/>
      <c r="F929" s="71"/>
      <c r="G929" s="71"/>
      <c r="H929" s="72"/>
      <c r="I929" s="72"/>
      <c r="J929" s="75"/>
      <c r="K929" s="75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>
        <v>5</v>
      </c>
      <c r="W929" s="86"/>
      <c r="X929" s="86"/>
      <c r="Y929" s="86"/>
      <c r="Z929" s="86"/>
      <c r="AA929" s="86"/>
      <c r="AB929" s="86"/>
    </row>
    <row r="930" spans="1:28" ht="15.75" x14ac:dyDescent="0.25">
      <c r="A930" s="124" t="s">
        <v>2619</v>
      </c>
      <c r="B930" s="132" t="s">
        <v>2620</v>
      </c>
      <c r="C930" s="117">
        <f t="shared" si="32"/>
        <v>5</v>
      </c>
      <c r="D930" s="118">
        <f t="shared" si="33"/>
        <v>0</v>
      </c>
      <c r="E930" s="86"/>
      <c r="F930" s="71"/>
      <c r="G930" s="71"/>
      <c r="H930" s="72"/>
      <c r="I930" s="72"/>
      <c r="J930" s="75"/>
      <c r="K930" s="75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>
        <v>5</v>
      </c>
      <c r="W930" s="86"/>
      <c r="X930" s="86"/>
      <c r="Y930" s="86"/>
      <c r="Z930" s="86"/>
      <c r="AA930" s="86"/>
      <c r="AB930" s="86"/>
    </row>
    <row r="931" spans="1:28" ht="25.5" x14ac:dyDescent="0.25">
      <c r="A931" s="139" t="s">
        <v>1020</v>
      </c>
      <c r="B931" s="102" t="s">
        <v>1021</v>
      </c>
      <c r="C931" s="117">
        <f t="shared" si="32"/>
        <v>166</v>
      </c>
      <c r="D931" s="118">
        <f t="shared" si="33"/>
        <v>3</v>
      </c>
      <c r="E931" s="86"/>
      <c r="F931" s="71"/>
      <c r="G931" s="71"/>
      <c r="H931" s="143">
        <v>1</v>
      </c>
      <c r="I931" s="72"/>
      <c r="J931" s="75"/>
      <c r="K931" s="75"/>
      <c r="L931" s="86">
        <v>1</v>
      </c>
      <c r="M931" s="86">
        <v>2</v>
      </c>
      <c r="N931" s="86">
        <v>2</v>
      </c>
      <c r="O931" s="86"/>
      <c r="P931" s="86"/>
      <c r="Q931" s="86"/>
      <c r="R931" s="86"/>
      <c r="S931" s="86"/>
      <c r="T931" s="86"/>
      <c r="U931" s="86"/>
      <c r="V931" s="86">
        <v>162</v>
      </c>
      <c r="W931" s="86">
        <v>1</v>
      </c>
      <c r="X931" s="86"/>
      <c r="Y931" s="86"/>
      <c r="Z931" s="86"/>
      <c r="AA931" s="86"/>
      <c r="AB931" s="86"/>
    </row>
    <row r="932" spans="1:28" ht="15.75" x14ac:dyDescent="0.25">
      <c r="A932" s="68" t="s">
        <v>1022</v>
      </c>
      <c r="B932" s="69" t="s">
        <v>1023</v>
      </c>
      <c r="C932" s="117">
        <f t="shared" si="32"/>
        <v>0</v>
      </c>
      <c r="D932" s="118">
        <f t="shared" si="33"/>
        <v>0</v>
      </c>
      <c r="E932" s="75"/>
      <c r="F932" s="86"/>
      <c r="G932" s="86"/>
      <c r="H932" s="86"/>
      <c r="I932" s="86"/>
      <c r="J932" s="75"/>
      <c r="K932" s="75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</row>
    <row r="933" spans="1:28" ht="25.5" x14ac:dyDescent="0.25">
      <c r="A933" s="116" t="s">
        <v>2621</v>
      </c>
      <c r="B933" s="95" t="s">
        <v>2622</v>
      </c>
      <c r="C933" s="117">
        <f t="shared" si="32"/>
        <v>2</v>
      </c>
      <c r="D933" s="118">
        <f t="shared" si="33"/>
        <v>0</v>
      </c>
      <c r="E933" s="75"/>
      <c r="F933" s="137"/>
      <c r="G933" s="137"/>
      <c r="H933" s="72"/>
      <c r="I933" s="72"/>
      <c r="J933" s="75"/>
      <c r="K933" s="75"/>
      <c r="L933" s="137"/>
      <c r="M933" s="137"/>
      <c r="N933" s="137">
        <v>1</v>
      </c>
      <c r="O933" s="137"/>
      <c r="P933" s="137"/>
      <c r="Q933" s="137"/>
      <c r="R933" s="137"/>
      <c r="S933" s="137"/>
      <c r="T933" s="137"/>
      <c r="U933" s="137"/>
      <c r="V933" s="137">
        <v>1</v>
      </c>
      <c r="W933" s="137"/>
      <c r="X933" s="137"/>
      <c r="Y933" s="137"/>
      <c r="Z933" s="137"/>
      <c r="AA933" s="137"/>
      <c r="AB933" s="137"/>
    </row>
    <row r="934" spans="1:28" ht="25.5" x14ac:dyDescent="0.25">
      <c r="A934" s="116" t="s">
        <v>1026</v>
      </c>
      <c r="B934" s="95" t="s">
        <v>1027</v>
      </c>
      <c r="C934" s="117">
        <f t="shared" si="32"/>
        <v>0</v>
      </c>
      <c r="D934" s="118">
        <f t="shared" si="33"/>
        <v>5</v>
      </c>
      <c r="E934" s="75"/>
      <c r="F934" s="137"/>
      <c r="G934" s="137"/>
      <c r="H934" s="72"/>
      <c r="I934" s="72"/>
      <c r="J934" s="75"/>
      <c r="K934" s="75"/>
      <c r="L934" s="137"/>
      <c r="M934" s="137">
        <v>5</v>
      </c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</row>
    <row r="935" spans="1:28" ht="15.75" x14ac:dyDescent="0.25">
      <c r="A935" s="116" t="s">
        <v>1032</v>
      </c>
      <c r="B935" s="95" t="s">
        <v>1033</v>
      </c>
      <c r="C935" s="117">
        <f t="shared" si="32"/>
        <v>2</v>
      </c>
      <c r="D935" s="118">
        <f t="shared" si="33"/>
        <v>23</v>
      </c>
      <c r="E935" s="75">
        <v>2</v>
      </c>
      <c r="F935" s="137"/>
      <c r="G935" s="137">
        <v>1</v>
      </c>
      <c r="H935" s="72"/>
      <c r="I935" s="143">
        <v>2</v>
      </c>
      <c r="J935" s="75"/>
      <c r="K935" s="75">
        <v>2</v>
      </c>
      <c r="L935" s="137"/>
      <c r="M935" s="137">
        <v>2</v>
      </c>
      <c r="N935" s="137"/>
      <c r="O935" s="137">
        <v>2</v>
      </c>
      <c r="P935" s="137"/>
      <c r="Q935" s="137">
        <v>2</v>
      </c>
      <c r="R935" s="137">
        <v>2</v>
      </c>
      <c r="S935" s="137">
        <v>2</v>
      </c>
      <c r="T935" s="137"/>
      <c r="U935" s="137">
        <v>2</v>
      </c>
      <c r="V935" s="137"/>
      <c r="W935" s="137">
        <v>2</v>
      </c>
      <c r="X935" s="137"/>
      <c r="Y935" s="137">
        <v>2</v>
      </c>
      <c r="Z935" s="137"/>
      <c r="AA935" s="137">
        <v>2</v>
      </c>
      <c r="AB935" s="137"/>
    </row>
    <row r="936" spans="1:28" ht="15.75" x14ac:dyDescent="0.25">
      <c r="A936" s="116" t="s">
        <v>1036</v>
      </c>
      <c r="B936" s="95" t="s">
        <v>1037</v>
      </c>
      <c r="C936" s="117">
        <f t="shared" si="32"/>
        <v>0</v>
      </c>
      <c r="D936" s="118">
        <f t="shared" si="33"/>
        <v>0</v>
      </c>
      <c r="E936" s="75"/>
      <c r="F936" s="137"/>
      <c r="G936" s="137"/>
      <c r="H936" s="72"/>
      <c r="I936" s="72"/>
      <c r="J936" s="75"/>
      <c r="K936" s="75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  <c r="AA936" s="137"/>
      <c r="AB936" s="137"/>
    </row>
    <row r="937" spans="1:28" ht="15.75" x14ac:dyDescent="0.25">
      <c r="A937" s="116" t="s">
        <v>1038</v>
      </c>
      <c r="B937" s="95" t="s">
        <v>1039</v>
      </c>
      <c r="C937" s="117">
        <f t="shared" si="32"/>
        <v>0</v>
      </c>
      <c r="D937" s="118">
        <f t="shared" si="33"/>
        <v>0</v>
      </c>
      <c r="E937" s="75"/>
      <c r="F937" s="137"/>
      <c r="G937" s="137"/>
      <c r="H937" s="72"/>
      <c r="I937" s="72"/>
      <c r="J937" s="75"/>
      <c r="K937" s="75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</row>
    <row r="938" spans="1:28" ht="38.25" x14ac:dyDescent="0.25">
      <c r="A938" s="116" t="s">
        <v>1042</v>
      </c>
      <c r="B938" s="95" t="s">
        <v>1043</v>
      </c>
      <c r="C938" s="117">
        <f t="shared" si="32"/>
        <v>0</v>
      </c>
      <c r="D938" s="118">
        <f t="shared" si="33"/>
        <v>0</v>
      </c>
      <c r="E938" s="75"/>
      <c r="F938" s="137"/>
      <c r="G938" s="137"/>
      <c r="H938" s="72"/>
      <c r="I938" s="72"/>
      <c r="J938" s="75"/>
      <c r="K938" s="75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  <c r="AA938" s="137"/>
      <c r="AB938" s="137"/>
    </row>
    <row r="939" spans="1:28" ht="15.75" x14ac:dyDescent="0.25">
      <c r="A939" s="116" t="s">
        <v>1044</v>
      </c>
      <c r="B939" s="95" t="s">
        <v>1045</v>
      </c>
      <c r="C939" s="117">
        <f t="shared" si="32"/>
        <v>0</v>
      </c>
      <c r="D939" s="118">
        <f t="shared" si="33"/>
        <v>1</v>
      </c>
      <c r="E939" s="75"/>
      <c r="F939" s="137"/>
      <c r="G939" s="137"/>
      <c r="H939" s="72"/>
      <c r="I939" s="72"/>
      <c r="J939" s="75"/>
      <c r="K939" s="75"/>
      <c r="L939" s="137"/>
      <c r="M939" s="137">
        <v>1</v>
      </c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  <c r="AA939" s="137"/>
      <c r="AB939" s="137"/>
    </row>
    <row r="940" spans="1:28" ht="38.25" x14ac:dyDescent="0.25">
      <c r="A940" s="116" t="s">
        <v>1046</v>
      </c>
      <c r="B940" s="95" t="s">
        <v>1047</v>
      </c>
      <c r="C940" s="117">
        <f t="shared" si="32"/>
        <v>0</v>
      </c>
      <c r="D940" s="118">
        <f t="shared" si="33"/>
        <v>1</v>
      </c>
      <c r="E940" s="75"/>
      <c r="F940" s="137"/>
      <c r="G940" s="137"/>
      <c r="H940" s="72"/>
      <c r="I940" s="72"/>
      <c r="J940" s="75"/>
      <c r="K940" s="75"/>
      <c r="L940" s="137"/>
      <c r="M940" s="137">
        <v>1</v>
      </c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  <c r="AA940" s="137"/>
      <c r="AB940" s="137"/>
    </row>
    <row r="941" spans="1:28" ht="15.75" x14ac:dyDescent="0.25">
      <c r="A941" s="135" t="s">
        <v>1486</v>
      </c>
      <c r="B941" s="119" t="s">
        <v>1487</v>
      </c>
      <c r="C941" s="117">
        <f t="shared" si="32"/>
        <v>2</v>
      </c>
      <c r="D941" s="118">
        <f t="shared" si="33"/>
        <v>0</v>
      </c>
      <c r="E941" s="75"/>
      <c r="F941" s="137"/>
      <c r="G941" s="137"/>
      <c r="H941" s="72"/>
      <c r="I941" s="72"/>
      <c r="J941" s="75"/>
      <c r="K941" s="75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>
        <v>2</v>
      </c>
      <c r="W941" s="137"/>
      <c r="X941" s="137"/>
      <c r="Y941" s="137"/>
      <c r="Z941" s="137"/>
      <c r="AA941" s="137"/>
      <c r="AB941" s="137"/>
    </row>
    <row r="942" spans="1:28" ht="15.75" x14ac:dyDescent="0.25">
      <c r="A942" s="116" t="s">
        <v>1048</v>
      </c>
      <c r="B942" s="95" t="s">
        <v>1049</v>
      </c>
      <c r="C942" s="117">
        <f t="shared" si="32"/>
        <v>0</v>
      </c>
      <c r="D942" s="118">
        <f t="shared" si="33"/>
        <v>0</v>
      </c>
      <c r="E942" s="75"/>
      <c r="F942" s="137"/>
      <c r="G942" s="137"/>
      <c r="H942" s="72"/>
      <c r="I942" s="72"/>
      <c r="J942" s="75"/>
      <c r="K942" s="75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</row>
    <row r="943" spans="1:28" ht="15.75" x14ac:dyDescent="0.25">
      <c r="A943" s="116" t="s">
        <v>1050</v>
      </c>
      <c r="B943" s="95" t="s">
        <v>1051</v>
      </c>
      <c r="C943" s="117">
        <f t="shared" si="32"/>
        <v>0</v>
      </c>
      <c r="D943" s="118">
        <f t="shared" si="33"/>
        <v>1</v>
      </c>
      <c r="E943" s="75"/>
      <c r="F943" s="137"/>
      <c r="G943" s="137"/>
      <c r="H943" s="72"/>
      <c r="I943" s="72"/>
      <c r="J943" s="75"/>
      <c r="K943" s="75"/>
      <c r="L943" s="137"/>
      <c r="M943" s="137">
        <v>1</v>
      </c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  <c r="AA943" s="137"/>
      <c r="AB943" s="137"/>
    </row>
    <row r="944" spans="1:28" ht="15.75" x14ac:dyDescent="0.25">
      <c r="A944" s="144" t="s">
        <v>1052</v>
      </c>
      <c r="B944" s="111" t="s">
        <v>1053</v>
      </c>
      <c r="C944" s="117">
        <f t="shared" si="32"/>
        <v>0</v>
      </c>
      <c r="D944" s="118">
        <f t="shared" si="33"/>
        <v>0</v>
      </c>
      <c r="E944" s="75"/>
      <c r="F944" s="86"/>
      <c r="G944" s="86"/>
      <c r="H944" s="72"/>
      <c r="I944" s="72"/>
      <c r="J944" s="75"/>
      <c r="K944" s="75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</row>
    <row r="945" spans="1:28" ht="15.75" x14ac:dyDescent="0.25">
      <c r="A945" s="124" t="s">
        <v>1054</v>
      </c>
      <c r="B945" s="132" t="s">
        <v>1055</v>
      </c>
      <c r="C945" s="117">
        <f t="shared" si="32"/>
        <v>19</v>
      </c>
      <c r="D945" s="118">
        <f t="shared" si="33"/>
        <v>0</v>
      </c>
      <c r="E945" s="75"/>
      <c r="F945" s="86"/>
      <c r="G945" s="86"/>
      <c r="H945" s="72"/>
      <c r="I945" s="72"/>
      <c r="J945" s="75"/>
      <c r="K945" s="75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>
        <v>19</v>
      </c>
      <c r="W945" s="86"/>
      <c r="X945" s="86"/>
      <c r="Y945" s="86"/>
      <c r="Z945" s="86"/>
      <c r="AA945" s="86"/>
      <c r="AB945" s="86"/>
    </row>
    <row r="946" spans="1:28" ht="15.75" x14ac:dyDescent="0.25">
      <c r="A946" s="124" t="s">
        <v>2623</v>
      </c>
      <c r="B946" s="132" t="s">
        <v>2624</v>
      </c>
      <c r="C946" s="117">
        <f t="shared" si="32"/>
        <v>2</v>
      </c>
      <c r="D946" s="118">
        <f t="shared" si="33"/>
        <v>0</v>
      </c>
      <c r="E946" s="75"/>
      <c r="F946" s="86"/>
      <c r="G946" s="86"/>
      <c r="H946" s="72"/>
      <c r="I946" s="72"/>
      <c r="J946" s="75"/>
      <c r="K946" s="75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>
        <v>2</v>
      </c>
      <c r="W946" s="86"/>
      <c r="X946" s="86"/>
      <c r="Y946" s="86"/>
      <c r="Z946" s="86"/>
      <c r="AA946" s="86"/>
      <c r="AB946" s="86"/>
    </row>
    <row r="947" spans="1:28" ht="15.75" x14ac:dyDescent="0.25">
      <c r="A947" s="139" t="s">
        <v>1056</v>
      </c>
      <c r="B947" s="95" t="s">
        <v>1057</v>
      </c>
      <c r="C947" s="117">
        <f t="shared" si="32"/>
        <v>0</v>
      </c>
      <c r="D947" s="118">
        <f t="shared" si="33"/>
        <v>2</v>
      </c>
      <c r="E947" s="75"/>
      <c r="F947" s="86"/>
      <c r="G947" s="86"/>
      <c r="H947" s="72"/>
      <c r="I947" s="72"/>
      <c r="J947" s="75"/>
      <c r="K947" s="75"/>
      <c r="L947" s="86"/>
      <c r="M947" s="86">
        <v>1</v>
      </c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>
        <v>1</v>
      </c>
      <c r="AB947" s="86"/>
    </row>
    <row r="948" spans="1:28" ht="15.75" x14ac:dyDescent="0.25">
      <c r="A948" s="116" t="s">
        <v>1058</v>
      </c>
      <c r="B948" s="95" t="s">
        <v>1059</v>
      </c>
      <c r="C948" s="117">
        <f t="shared" si="32"/>
        <v>3</v>
      </c>
      <c r="D948" s="118">
        <f t="shared" si="33"/>
        <v>13</v>
      </c>
      <c r="E948" s="86">
        <v>1</v>
      </c>
      <c r="F948" s="71"/>
      <c r="G948" s="71">
        <v>1</v>
      </c>
      <c r="H948" s="72"/>
      <c r="I948" s="143">
        <v>1</v>
      </c>
      <c r="J948" s="75"/>
      <c r="K948" s="75">
        <v>1</v>
      </c>
      <c r="L948" s="86"/>
      <c r="M948" s="86">
        <v>2</v>
      </c>
      <c r="N948" s="86"/>
      <c r="O948" s="86">
        <v>1</v>
      </c>
      <c r="P948" s="86"/>
      <c r="Q948" s="86">
        <v>1</v>
      </c>
      <c r="R948" s="86">
        <v>1</v>
      </c>
      <c r="S948" s="86">
        <v>1</v>
      </c>
      <c r="T948" s="86"/>
      <c r="U948" s="86">
        <v>1</v>
      </c>
      <c r="V948" s="86">
        <v>1</v>
      </c>
      <c r="W948" s="86">
        <v>1</v>
      </c>
      <c r="X948" s="86"/>
      <c r="Y948" s="86">
        <v>1</v>
      </c>
      <c r="Z948" s="86">
        <v>1</v>
      </c>
      <c r="AA948" s="86">
        <v>1</v>
      </c>
      <c r="AB948" s="86"/>
    </row>
    <row r="949" spans="1:28" ht="15.75" x14ac:dyDescent="0.25">
      <c r="A949" s="116" t="s">
        <v>1062</v>
      </c>
      <c r="B949" s="95" t="s">
        <v>1063</v>
      </c>
      <c r="C949" s="117">
        <f t="shared" si="32"/>
        <v>1</v>
      </c>
      <c r="D949" s="118">
        <f t="shared" si="33"/>
        <v>1</v>
      </c>
      <c r="E949" s="86"/>
      <c r="F949" s="71"/>
      <c r="G949" s="71"/>
      <c r="H949" s="72"/>
      <c r="I949" s="72"/>
      <c r="J949" s="75"/>
      <c r="K949" s="75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>
        <v>1</v>
      </c>
      <c r="W949" s="86"/>
      <c r="X949" s="86"/>
      <c r="Y949" s="86">
        <v>1</v>
      </c>
      <c r="Z949" s="86"/>
      <c r="AA949" s="86"/>
      <c r="AB949" s="86"/>
    </row>
    <row r="950" spans="1:28" ht="15.75" x14ac:dyDescent="0.25">
      <c r="A950" s="124" t="s">
        <v>2625</v>
      </c>
      <c r="B950" s="132" t="s">
        <v>2626</v>
      </c>
      <c r="C950" s="117">
        <f t="shared" si="32"/>
        <v>1</v>
      </c>
      <c r="D950" s="118">
        <f t="shared" si="33"/>
        <v>0</v>
      </c>
      <c r="E950" s="86"/>
      <c r="F950" s="71"/>
      <c r="G950" s="71"/>
      <c r="H950" s="72"/>
      <c r="I950" s="72"/>
      <c r="J950" s="75"/>
      <c r="K950" s="75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>
        <v>1</v>
      </c>
      <c r="W950" s="86"/>
      <c r="X950" s="86"/>
      <c r="Y950" s="86"/>
      <c r="Z950" s="86"/>
      <c r="AA950" s="86"/>
      <c r="AB950" s="86"/>
    </row>
    <row r="951" spans="1:28" ht="15.75" x14ac:dyDescent="0.25">
      <c r="A951" s="116" t="s">
        <v>1064</v>
      </c>
      <c r="B951" s="95" t="s">
        <v>1065</v>
      </c>
      <c r="C951" s="117">
        <f t="shared" si="32"/>
        <v>91</v>
      </c>
      <c r="D951" s="118">
        <f t="shared" si="33"/>
        <v>1</v>
      </c>
      <c r="E951" s="86"/>
      <c r="F951" s="86"/>
      <c r="G951" s="86"/>
      <c r="H951" s="86"/>
      <c r="I951" s="86"/>
      <c r="J951" s="75"/>
      <c r="K951" s="75"/>
      <c r="L951" s="86"/>
      <c r="M951" s="86"/>
      <c r="N951" s="86">
        <v>3</v>
      </c>
      <c r="O951" s="86"/>
      <c r="P951" s="86"/>
      <c r="Q951" s="86"/>
      <c r="R951" s="86"/>
      <c r="S951" s="86"/>
      <c r="T951" s="86"/>
      <c r="U951" s="86"/>
      <c r="V951" s="86">
        <v>88</v>
      </c>
      <c r="W951" s="86">
        <v>1</v>
      </c>
      <c r="X951" s="86"/>
      <c r="Y951" s="86"/>
      <c r="Z951" s="86"/>
      <c r="AA951" s="86"/>
      <c r="AB951" s="86"/>
    </row>
    <row r="952" spans="1:28" ht="15.75" x14ac:dyDescent="0.25">
      <c r="A952" s="124" t="s">
        <v>1066</v>
      </c>
      <c r="B952" s="132" t="s">
        <v>1067</v>
      </c>
      <c r="C952" s="117">
        <f t="shared" si="32"/>
        <v>12</v>
      </c>
      <c r="D952" s="118">
        <f t="shared" si="33"/>
        <v>0</v>
      </c>
      <c r="E952" s="86"/>
      <c r="F952" s="86"/>
      <c r="G952" s="86"/>
      <c r="H952" s="86"/>
      <c r="I952" s="86"/>
      <c r="J952" s="75"/>
      <c r="K952" s="75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>
        <v>12</v>
      </c>
      <c r="W952" s="86"/>
      <c r="X952" s="86"/>
      <c r="Y952" s="86"/>
      <c r="Z952" s="86"/>
      <c r="AA952" s="86"/>
      <c r="AB952" s="86"/>
    </row>
    <row r="953" spans="1:28" ht="15.75" x14ac:dyDescent="0.25">
      <c r="A953" s="124" t="s">
        <v>2627</v>
      </c>
      <c r="B953" s="132" t="s">
        <v>2628</v>
      </c>
      <c r="C953" s="117">
        <f t="shared" si="32"/>
        <v>5</v>
      </c>
      <c r="D953" s="118">
        <f t="shared" si="33"/>
        <v>0</v>
      </c>
      <c r="E953" s="86"/>
      <c r="F953" s="86"/>
      <c r="G953" s="86"/>
      <c r="H953" s="86"/>
      <c r="I953" s="86"/>
      <c r="J953" s="75"/>
      <c r="K953" s="75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>
        <v>5</v>
      </c>
      <c r="W953" s="86"/>
      <c r="X953" s="86"/>
      <c r="Y953" s="86"/>
      <c r="Z953" s="86"/>
      <c r="AA953" s="86"/>
      <c r="AB953" s="86"/>
    </row>
    <row r="954" spans="1:28" ht="25.5" x14ac:dyDescent="0.25">
      <c r="A954" s="116" t="s">
        <v>1068</v>
      </c>
      <c r="B954" s="95" t="s">
        <v>1069</v>
      </c>
      <c r="C954" s="117">
        <f t="shared" si="32"/>
        <v>31</v>
      </c>
      <c r="D954" s="118">
        <f t="shared" si="33"/>
        <v>0</v>
      </c>
      <c r="E954" s="86"/>
      <c r="F954" s="86"/>
      <c r="G954" s="86"/>
      <c r="H954" s="86"/>
      <c r="I954" s="86"/>
      <c r="J954" s="75"/>
      <c r="K954" s="75"/>
      <c r="L954" s="86"/>
      <c r="M954" s="86"/>
      <c r="N954" s="86">
        <v>1</v>
      </c>
      <c r="O954" s="86"/>
      <c r="P954" s="86"/>
      <c r="Q954" s="86"/>
      <c r="R954" s="86"/>
      <c r="S954" s="86"/>
      <c r="T954" s="86"/>
      <c r="U954" s="86"/>
      <c r="V954" s="86">
        <v>30</v>
      </c>
      <c r="W954" s="86"/>
      <c r="X954" s="86"/>
      <c r="Y954" s="86"/>
      <c r="Z954" s="86"/>
      <c r="AA954" s="86"/>
      <c r="AB954" s="86"/>
    </row>
    <row r="955" spans="1:28" ht="15.75" x14ac:dyDescent="0.25">
      <c r="A955" s="116" t="s">
        <v>2629</v>
      </c>
      <c r="B955" s="95" t="s">
        <v>2630</v>
      </c>
      <c r="C955" s="117">
        <f t="shared" si="32"/>
        <v>18</v>
      </c>
      <c r="D955" s="118">
        <f t="shared" si="33"/>
        <v>1</v>
      </c>
      <c r="E955" s="86"/>
      <c r="F955" s="86"/>
      <c r="G955" s="86"/>
      <c r="H955" s="86"/>
      <c r="I955" s="86"/>
      <c r="J955" s="86"/>
      <c r="K955" s="86"/>
      <c r="L955" s="86">
        <v>1</v>
      </c>
      <c r="M955" s="86"/>
      <c r="N955" s="86"/>
      <c r="O955" s="86"/>
      <c r="P955" s="86"/>
      <c r="Q955" s="86"/>
      <c r="R955" s="86"/>
      <c r="S955" s="86"/>
      <c r="T955" s="86"/>
      <c r="U955" s="86"/>
      <c r="V955" s="86">
        <v>17</v>
      </c>
      <c r="W955" s="86">
        <v>1</v>
      </c>
      <c r="X955" s="86"/>
      <c r="Y955" s="86"/>
      <c r="Z955" s="86"/>
      <c r="AA955" s="86"/>
      <c r="AB955" s="86"/>
    </row>
    <row r="956" spans="1:28" ht="15.75" x14ac:dyDescent="0.25">
      <c r="A956" s="139" t="s">
        <v>1070</v>
      </c>
      <c r="B956" s="102" t="s">
        <v>1071</v>
      </c>
      <c r="C956" s="117">
        <f t="shared" si="32"/>
        <v>18</v>
      </c>
      <c r="D956" s="118">
        <f t="shared" si="33"/>
        <v>1</v>
      </c>
      <c r="E956" s="86"/>
      <c r="F956" s="86"/>
      <c r="G956" s="86"/>
      <c r="H956" s="86">
        <v>1</v>
      </c>
      <c r="I956" s="86">
        <v>1</v>
      </c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>
        <v>17</v>
      </c>
      <c r="W956" s="86"/>
      <c r="X956" s="86"/>
      <c r="Y956" s="86"/>
      <c r="Z956" s="86"/>
      <c r="AA956" s="86"/>
      <c r="AB956" s="86"/>
    </row>
    <row r="957" spans="1:28" ht="25.5" x14ac:dyDescent="0.25">
      <c r="A957" s="124" t="s">
        <v>2631</v>
      </c>
      <c r="B957" s="132" t="s">
        <v>2632</v>
      </c>
      <c r="C957" s="117">
        <f t="shared" si="32"/>
        <v>16</v>
      </c>
      <c r="D957" s="118">
        <f t="shared" si="33"/>
        <v>0</v>
      </c>
      <c r="E957" s="145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>
        <v>16</v>
      </c>
      <c r="W957" s="86"/>
      <c r="X957" s="86"/>
      <c r="Y957" s="86"/>
      <c r="Z957" s="86"/>
      <c r="AA957" s="86"/>
      <c r="AB957" s="86"/>
    </row>
    <row r="958" spans="1:28" ht="15.75" x14ac:dyDescent="0.25">
      <c r="A958" s="144" t="s">
        <v>1072</v>
      </c>
      <c r="B958" s="111" t="s">
        <v>1073</v>
      </c>
      <c r="C958" s="117">
        <f t="shared" si="32"/>
        <v>0</v>
      </c>
      <c r="D958" s="118">
        <f t="shared" si="33"/>
        <v>0</v>
      </c>
      <c r="E958" s="131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</row>
    <row r="959" spans="1:28" ht="15.75" x14ac:dyDescent="0.25">
      <c r="A959" s="124" t="s">
        <v>2633</v>
      </c>
      <c r="B959" s="132" t="s">
        <v>1350</v>
      </c>
      <c r="C959" s="117">
        <f t="shared" si="32"/>
        <v>1</v>
      </c>
      <c r="D959" s="118">
        <f t="shared" si="33"/>
        <v>0</v>
      </c>
      <c r="E959" s="131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>
        <v>1</v>
      </c>
      <c r="W959" s="86"/>
      <c r="X959" s="86"/>
      <c r="Y959" s="86"/>
      <c r="Z959" s="86"/>
      <c r="AA959" s="86"/>
      <c r="AB959" s="86"/>
    </row>
    <row r="960" spans="1:28" ht="15.75" x14ac:dyDescent="0.25">
      <c r="A960" s="116" t="s">
        <v>2634</v>
      </c>
      <c r="B960" s="95" t="s">
        <v>1075</v>
      </c>
      <c r="C960" s="117">
        <f t="shared" si="32"/>
        <v>1</v>
      </c>
      <c r="D960" s="118">
        <f t="shared" si="33"/>
        <v>2</v>
      </c>
      <c r="E960" s="75"/>
      <c r="F960" s="86"/>
      <c r="G960" s="86"/>
      <c r="H960" s="86"/>
      <c r="I960" s="86">
        <v>1</v>
      </c>
      <c r="J960" s="86"/>
      <c r="K960" s="86">
        <v>1</v>
      </c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>
        <v>1</v>
      </c>
      <c r="W960" s="86"/>
      <c r="X960" s="86"/>
      <c r="Y960" s="86"/>
      <c r="Z960" s="86"/>
      <c r="AA960" s="86"/>
      <c r="AB960" s="86"/>
    </row>
    <row r="961" spans="1:28" ht="15.75" x14ac:dyDescent="0.25">
      <c r="A961" s="116" t="s">
        <v>1074</v>
      </c>
      <c r="B961" s="132" t="s">
        <v>1075</v>
      </c>
      <c r="C961" s="117">
        <f t="shared" si="32"/>
        <v>1</v>
      </c>
      <c r="D961" s="118">
        <f t="shared" si="33"/>
        <v>0</v>
      </c>
      <c r="E961" s="75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>
        <v>1</v>
      </c>
      <c r="W961" s="86"/>
      <c r="X961" s="86"/>
      <c r="Y961" s="86"/>
      <c r="Z961" s="86"/>
      <c r="AA961" s="86"/>
      <c r="AB961" s="86"/>
    </row>
    <row r="962" spans="1:28" ht="15.75" x14ac:dyDescent="0.25">
      <c r="A962" s="116" t="s">
        <v>1076</v>
      </c>
      <c r="B962" s="95" t="s">
        <v>1077</v>
      </c>
      <c r="C962" s="117">
        <f t="shared" si="32"/>
        <v>41</v>
      </c>
      <c r="D962" s="118">
        <f t="shared" si="33"/>
        <v>0</v>
      </c>
      <c r="E962" s="75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>
        <v>41</v>
      </c>
      <c r="W962" s="86"/>
      <c r="X962" s="86"/>
      <c r="Y962" s="86"/>
      <c r="Z962" s="86"/>
      <c r="AA962" s="86"/>
      <c r="AB962" s="86"/>
    </row>
    <row r="963" spans="1:28" ht="15.75" x14ac:dyDescent="0.25">
      <c r="A963" s="116" t="s">
        <v>2635</v>
      </c>
      <c r="B963" s="132" t="s">
        <v>2636</v>
      </c>
      <c r="C963" s="117">
        <f t="shared" si="32"/>
        <v>2</v>
      </c>
      <c r="D963" s="118">
        <f t="shared" si="33"/>
        <v>0</v>
      </c>
      <c r="E963" s="75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>
        <v>2</v>
      </c>
      <c r="W963" s="86"/>
      <c r="X963" s="86"/>
      <c r="Y963" s="86"/>
      <c r="Z963" s="86"/>
      <c r="AA963" s="86"/>
      <c r="AB963" s="86"/>
    </row>
    <row r="964" spans="1:28" ht="15.75" x14ac:dyDescent="0.25">
      <c r="A964" s="116" t="s">
        <v>1078</v>
      </c>
      <c r="B964" s="95" t="s">
        <v>1079</v>
      </c>
      <c r="C964" s="117">
        <f t="shared" si="32"/>
        <v>16</v>
      </c>
      <c r="D964" s="118">
        <f t="shared" si="33"/>
        <v>4</v>
      </c>
      <c r="E964" s="75"/>
      <c r="F964" s="86"/>
      <c r="G964" s="86"/>
      <c r="H964" s="86"/>
      <c r="I964" s="86">
        <v>1</v>
      </c>
      <c r="J964" s="86"/>
      <c r="K964" s="86"/>
      <c r="L964" s="86"/>
      <c r="M964" s="86">
        <v>1</v>
      </c>
      <c r="N964" s="86"/>
      <c r="O964" s="86"/>
      <c r="P964" s="86"/>
      <c r="Q964" s="86">
        <v>2</v>
      </c>
      <c r="R964" s="86">
        <v>2</v>
      </c>
      <c r="S964" s="86"/>
      <c r="T964" s="86"/>
      <c r="U964" s="86"/>
      <c r="V964" s="86">
        <v>14</v>
      </c>
      <c r="W964" s="86"/>
      <c r="X964" s="86"/>
      <c r="Y964" s="86"/>
      <c r="Z964" s="86"/>
      <c r="AA964" s="86"/>
      <c r="AB964" s="86"/>
    </row>
    <row r="965" spans="1:28" ht="15.75" x14ac:dyDescent="0.25">
      <c r="A965" s="116" t="s">
        <v>1353</v>
      </c>
      <c r="B965" s="95" t="s">
        <v>2637</v>
      </c>
      <c r="C965" s="117">
        <f t="shared" si="32"/>
        <v>3</v>
      </c>
      <c r="D965" s="118">
        <f t="shared" si="33"/>
        <v>1</v>
      </c>
      <c r="E965" s="75"/>
      <c r="F965" s="86"/>
      <c r="G965" s="86"/>
      <c r="H965" s="86"/>
      <c r="I965" s="86"/>
      <c r="J965" s="86"/>
      <c r="K965" s="86"/>
      <c r="L965" s="86"/>
      <c r="M965" s="86">
        <v>1</v>
      </c>
      <c r="N965" s="86"/>
      <c r="O965" s="86"/>
      <c r="P965" s="86"/>
      <c r="Q965" s="86"/>
      <c r="R965" s="86"/>
      <c r="S965" s="86"/>
      <c r="T965" s="86"/>
      <c r="U965" s="86"/>
      <c r="V965" s="86">
        <v>3</v>
      </c>
      <c r="W965" s="86"/>
      <c r="X965" s="86"/>
      <c r="Y965" s="86"/>
      <c r="Z965" s="86"/>
      <c r="AA965" s="86"/>
      <c r="AB965" s="86"/>
    </row>
    <row r="966" spans="1:28" ht="15.75" x14ac:dyDescent="0.25">
      <c r="A966" s="124" t="s">
        <v>1080</v>
      </c>
      <c r="B966" s="132" t="s">
        <v>1081</v>
      </c>
      <c r="C966" s="117">
        <f t="shared" si="32"/>
        <v>1</v>
      </c>
      <c r="D966" s="118">
        <f t="shared" si="33"/>
        <v>0</v>
      </c>
      <c r="E966" s="75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>
        <v>1</v>
      </c>
      <c r="W966" s="86"/>
      <c r="X966" s="86"/>
      <c r="Y966" s="86"/>
      <c r="Z966" s="86"/>
      <c r="AA966" s="86"/>
      <c r="AB966" s="86"/>
    </row>
    <row r="967" spans="1:28" ht="15.75" x14ac:dyDescent="0.25">
      <c r="A967" s="124" t="s">
        <v>1355</v>
      </c>
      <c r="B967" s="132" t="s">
        <v>1356</v>
      </c>
      <c r="C967" s="117">
        <f t="shared" si="32"/>
        <v>2</v>
      </c>
      <c r="D967" s="118">
        <f t="shared" si="33"/>
        <v>0</v>
      </c>
      <c r="E967" s="75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>
        <v>2</v>
      </c>
      <c r="W967" s="86"/>
      <c r="X967" s="86"/>
      <c r="Y967" s="86"/>
      <c r="Z967" s="86"/>
      <c r="AA967" s="86"/>
      <c r="AB967" s="86"/>
    </row>
    <row r="968" spans="1:28" ht="15.75" x14ac:dyDescent="0.25">
      <c r="A968" s="116" t="s">
        <v>2638</v>
      </c>
      <c r="B968" s="95" t="s">
        <v>2639</v>
      </c>
      <c r="C968" s="117">
        <f t="shared" si="32"/>
        <v>0</v>
      </c>
      <c r="D968" s="118">
        <f t="shared" si="33"/>
        <v>1</v>
      </c>
      <c r="E968" s="86"/>
      <c r="F968" s="71"/>
      <c r="G968" s="71"/>
      <c r="H968" s="72"/>
      <c r="I968" s="72"/>
      <c r="J968" s="75"/>
      <c r="K968" s="75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>
        <v>1</v>
      </c>
      <c r="AB968" s="86"/>
    </row>
    <row r="969" spans="1:28" ht="15.75" x14ac:dyDescent="0.25">
      <c r="A969" s="124" t="s">
        <v>1357</v>
      </c>
      <c r="B969" s="132" t="s">
        <v>1358</v>
      </c>
      <c r="C969" s="117">
        <f t="shared" si="32"/>
        <v>7</v>
      </c>
      <c r="D969" s="118">
        <f t="shared" si="33"/>
        <v>0</v>
      </c>
      <c r="E969" s="86"/>
      <c r="F969" s="71"/>
      <c r="G969" s="71"/>
      <c r="H969" s="72"/>
      <c r="I969" s="72"/>
      <c r="J969" s="75"/>
      <c r="K969" s="75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>
        <v>7</v>
      </c>
      <c r="W969" s="86"/>
      <c r="X969" s="86"/>
      <c r="Y969" s="86"/>
      <c r="Z969" s="86"/>
      <c r="AA969" s="86"/>
      <c r="AB969" s="86"/>
    </row>
    <row r="970" spans="1:28" ht="15.75" x14ac:dyDescent="0.25">
      <c r="A970" s="124" t="s">
        <v>2640</v>
      </c>
      <c r="B970" s="132" t="s">
        <v>2641</v>
      </c>
      <c r="C970" s="117">
        <f t="shared" si="32"/>
        <v>1</v>
      </c>
      <c r="D970" s="118">
        <f t="shared" si="33"/>
        <v>0</v>
      </c>
      <c r="E970" s="86"/>
      <c r="F970" s="71"/>
      <c r="G970" s="71"/>
      <c r="H970" s="72"/>
      <c r="I970" s="72"/>
      <c r="J970" s="75"/>
      <c r="K970" s="75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>
        <v>1</v>
      </c>
      <c r="W970" s="86"/>
      <c r="X970" s="86"/>
      <c r="Y970" s="86"/>
      <c r="Z970" s="86"/>
      <c r="AA970" s="86"/>
      <c r="AB970" s="86"/>
    </row>
    <row r="971" spans="1:28" ht="15.75" x14ac:dyDescent="0.25">
      <c r="A971" s="116" t="s">
        <v>1084</v>
      </c>
      <c r="B971" s="95" t="s">
        <v>1085</v>
      </c>
      <c r="C971" s="117">
        <f t="shared" si="32"/>
        <v>2</v>
      </c>
      <c r="D971" s="118">
        <f t="shared" si="33"/>
        <v>1</v>
      </c>
      <c r="E971" s="75"/>
      <c r="F971" s="71"/>
      <c r="G971" s="71"/>
      <c r="H971" s="72"/>
      <c r="I971" s="72"/>
      <c r="J971" s="75"/>
      <c r="K971" s="75"/>
      <c r="L971" s="86"/>
      <c r="M971" s="86"/>
      <c r="N971" s="86"/>
      <c r="O971" s="86"/>
      <c r="P971" s="86"/>
      <c r="Q971" s="86">
        <v>1</v>
      </c>
      <c r="R971" s="86">
        <v>1</v>
      </c>
      <c r="S971" s="86"/>
      <c r="T971" s="86"/>
      <c r="U971" s="86"/>
      <c r="V971" s="86">
        <v>1</v>
      </c>
      <c r="W971" s="86"/>
      <c r="X971" s="86"/>
      <c r="Y971" s="86"/>
      <c r="Z971" s="86"/>
      <c r="AA971" s="86"/>
      <c r="AB971" s="86"/>
    </row>
    <row r="972" spans="1:28" ht="25.5" x14ac:dyDescent="0.25">
      <c r="A972" s="116" t="s">
        <v>1086</v>
      </c>
      <c r="B972" s="95" t="s">
        <v>1087</v>
      </c>
      <c r="C972" s="117">
        <f t="shared" si="32"/>
        <v>22</v>
      </c>
      <c r="D972" s="118">
        <f t="shared" si="33"/>
        <v>2</v>
      </c>
      <c r="E972" s="75"/>
      <c r="F972" s="71"/>
      <c r="G972" s="71"/>
      <c r="H972" s="72"/>
      <c r="I972" s="72"/>
      <c r="J972" s="75"/>
      <c r="K972" s="75"/>
      <c r="L972" s="86"/>
      <c r="M972" s="86">
        <v>2</v>
      </c>
      <c r="N972" s="86">
        <v>1</v>
      </c>
      <c r="O972" s="86"/>
      <c r="P972" s="86"/>
      <c r="Q972" s="86"/>
      <c r="R972" s="86"/>
      <c r="S972" s="86"/>
      <c r="T972" s="86"/>
      <c r="U972" s="86"/>
      <c r="V972" s="86">
        <v>21</v>
      </c>
      <c r="W972" s="86"/>
      <c r="X972" s="86"/>
      <c r="Y972" s="86"/>
      <c r="Z972" s="86"/>
      <c r="AA972" s="86"/>
      <c r="AB972" s="86"/>
    </row>
    <row r="973" spans="1:28" ht="15.75" x14ac:dyDescent="0.25">
      <c r="A973" s="124" t="s">
        <v>2642</v>
      </c>
      <c r="B973" s="132" t="s">
        <v>2643</v>
      </c>
      <c r="C973" s="117">
        <f t="shared" si="32"/>
        <v>21</v>
      </c>
      <c r="D973" s="118">
        <f t="shared" si="33"/>
        <v>0</v>
      </c>
      <c r="E973" s="75"/>
      <c r="F973" s="71"/>
      <c r="G973" s="71"/>
      <c r="H973" s="72"/>
      <c r="I973" s="72"/>
      <c r="J973" s="75"/>
      <c r="K973" s="75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>
        <v>21</v>
      </c>
      <c r="W973" s="86"/>
      <c r="X973" s="86"/>
      <c r="Y973" s="86"/>
      <c r="Z973" s="86"/>
      <c r="AA973" s="86"/>
      <c r="AB973" s="86"/>
    </row>
    <row r="974" spans="1:28" ht="25.5" x14ac:dyDescent="0.25">
      <c r="A974" s="116" t="s">
        <v>1088</v>
      </c>
      <c r="B974" s="95" t="s">
        <v>1089</v>
      </c>
      <c r="C974" s="117">
        <f t="shared" si="32"/>
        <v>4</v>
      </c>
      <c r="D974" s="118">
        <f t="shared" si="33"/>
        <v>1</v>
      </c>
      <c r="E974" s="75"/>
      <c r="F974" s="71"/>
      <c r="G974" s="71"/>
      <c r="H974" s="72"/>
      <c r="I974" s="72"/>
      <c r="J974" s="75"/>
      <c r="K974" s="75"/>
      <c r="L974" s="86"/>
      <c r="M974" s="86">
        <v>1</v>
      </c>
      <c r="N974" s="86"/>
      <c r="O974" s="86"/>
      <c r="P974" s="86"/>
      <c r="Q974" s="86"/>
      <c r="R974" s="86"/>
      <c r="S974" s="86"/>
      <c r="T974" s="86"/>
      <c r="U974" s="86"/>
      <c r="V974" s="86">
        <v>4</v>
      </c>
      <c r="W974" s="86"/>
      <c r="X974" s="86"/>
      <c r="Y974" s="86"/>
      <c r="Z974" s="86"/>
      <c r="AA974" s="86"/>
      <c r="AB974" s="86"/>
    </row>
    <row r="975" spans="1:28" ht="15.75" x14ac:dyDescent="0.25">
      <c r="A975" s="68" t="s">
        <v>1090</v>
      </c>
      <c r="B975" s="69" t="s">
        <v>1091</v>
      </c>
      <c r="C975" s="117">
        <f t="shared" si="32"/>
        <v>0</v>
      </c>
      <c r="D975" s="118">
        <f t="shared" si="33"/>
        <v>0</v>
      </c>
      <c r="E975" s="131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</row>
    <row r="976" spans="1:28" ht="25.5" x14ac:dyDescent="0.25">
      <c r="A976" s="124" t="s">
        <v>1488</v>
      </c>
      <c r="B976" s="132" t="s">
        <v>1489</v>
      </c>
      <c r="C976" s="117">
        <f t="shared" si="32"/>
        <v>4</v>
      </c>
      <c r="D976" s="118">
        <f t="shared" si="33"/>
        <v>0</v>
      </c>
      <c r="E976" s="131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>
        <v>4</v>
      </c>
      <c r="W976" s="86"/>
      <c r="X976" s="86"/>
      <c r="Y976" s="86"/>
      <c r="Z976" s="86"/>
      <c r="AA976" s="86"/>
      <c r="AB976" s="86"/>
    </row>
    <row r="977" spans="1:28" ht="15.75" x14ac:dyDescent="0.25">
      <c r="A977" s="116" t="s">
        <v>1092</v>
      </c>
      <c r="B977" s="95" t="s">
        <v>1093</v>
      </c>
      <c r="C977" s="117">
        <f t="shared" si="32"/>
        <v>40</v>
      </c>
      <c r="D977" s="118">
        <f t="shared" si="33"/>
        <v>0</v>
      </c>
      <c r="E977" s="86"/>
      <c r="F977" s="86"/>
      <c r="G977" s="86"/>
      <c r="H977" s="86"/>
      <c r="I977" s="86"/>
      <c r="J977" s="86"/>
      <c r="K977" s="86"/>
      <c r="L977" s="86"/>
      <c r="M977" s="86"/>
      <c r="N977" s="86">
        <v>1</v>
      </c>
      <c r="O977" s="86"/>
      <c r="P977" s="86"/>
      <c r="Q977" s="86"/>
      <c r="R977" s="86"/>
      <c r="S977" s="86"/>
      <c r="T977" s="86"/>
      <c r="U977" s="86"/>
      <c r="V977" s="86">
        <v>39</v>
      </c>
      <c r="W977" s="86"/>
      <c r="X977" s="86"/>
      <c r="Y977" s="86"/>
      <c r="Z977" s="86"/>
      <c r="AA977" s="86"/>
      <c r="AB977" s="86"/>
    </row>
    <row r="978" spans="1:28" ht="15.75" x14ac:dyDescent="0.25">
      <c r="A978" s="124" t="s">
        <v>1094</v>
      </c>
      <c r="B978" s="132" t="s">
        <v>1095</v>
      </c>
      <c r="C978" s="117">
        <f t="shared" si="32"/>
        <v>19</v>
      </c>
      <c r="D978" s="118">
        <f t="shared" si="33"/>
        <v>0</v>
      </c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>
        <v>19</v>
      </c>
      <c r="W978" s="86"/>
      <c r="X978" s="86"/>
      <c r="Y978" s="86"/>
      <c r="Z978" s="86"/>
      <c r="AA978" s="86"/>
      <c r="AB978" s="86"/>
    </row>
    <row r="979" spans="1:28" ht="15.75" x14ac:dyDescent="0.25">
      <c r="A979" s="116" t="s">
        <v>1096</v>
      </c>
      <c r="B979" s="95" t="s">
        <v>1097</v>
      </c>
      <c r="C979" s="117">
        <f t="shared" si="32"/>
        <v>6</v>
      </c>
      <c r="D979" s="118">
        <f t="shared" si="33"/>
        <v>2</v>
      </c>
      <c r="E979" s="75"/>
      <c r="F979" s="86"/>
      <c r="G979" s="86"/>
      <c r="H979" s="86"/>
      <c r="I979" s="86"/>
      <c r="J979" s="86"/>
      <c r="K979" s="86">
        <v>1</v>
      </c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>
        <v>6</v>
      </c>
      <c r="W979" s="86">
        <v>1</v>
      </c>
      <c r="X979" s="86"/>
      <c r="Y979" s="86"/>
      <c r="Z979" s="86"/>
      <c r="AA979" s="86"/>
      <c r="AB979" s="86"/>
    </row>
    <row r="980" spans="1:28" ht="25.5" x14ac:dyDescent="0.25">
      <c r="A980" s="116" t="s">
        <v>1098</v>
      </c>
      <c r="B980" s="95" t="s">
        <v>1099</v>
      </c>
      <c r="C980" s="117">
        <f t="shared" si="32"/>
        <v>4</v>
      </c>
      <c r="D980" s="118">
        <f t="shared" si="33"/>
        <v>5</v>
      </c>
      <c r="E980" s="75"/>
      <c r="F980" s="86"/>
      <c r="G980" s="86">
        <v>1</v>
      </c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>
        <v>1</v>
      </c>
      <c r="T980" s="86"/>
      <c r="U980" s="86">
        <v>1</v>
      </c>
      <c r="V980" s="86">
        <v>4</v>
      </c>
      <c r="W980" s="86"/>
      <c r="X980" s="86"/>
      <c r="Y980" s="86">
        <v>1</v>
      </c>
      <c r="Z980" s="86"/>
      <c r="AA980" s="86">
        <v>1</v>
      </c>
      <c r="AB980" s="86"/>
    </row>
    <row r="981" spans="1:28" ht="15.75" x14ac:dyDescent="0.25">
      <c r="A981" s="116" t="s">
        <v>2644</v>
      </c>
      <c r="B981" s="132" t="s">
        <v>2645</v>
      </c>
      <c r="C981" s="117">
        <f t="shared" si="32"/>
        <v>3</v>
      </c>
      <c r="D981" s="118">
        <f t="shared" si="33"/>
        <v>0</v>
      </c>
      <c r="E981" s="75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>
        <v>3</v>
      </c>
      <c r="W981" s="86"/>
      <c r="X981" s="86"/>
      <c r="Y981" s="86"/>
      <c r="Z981" s="86"/>
      <c r="AA981" s="86"/>
      <c r="AB981" s="86"/>
    </row>
    <row r="982" spans="1:28" ht="15.75" x14ac:dyDescent="0.25">
      <c r="A982" s="116" t="s">
        <v>1100</v>
      </c>
      <c r="B982" s="95" t="s">
        <v>1101</v>
      </c>
      <c r="C982" s="117">
        <f t="shared" si="32"/>
        <v>5</v>
      </c>
      <c r="D982" s="118">
        <f t="shared" si="33"/>
        <v>5</v>
      </c>
      <c r="E982" s="75">
        <v>1</v>
      </c>
      <c r="F982" s="86"/>
      <c r="G982" s="86"/>
      <c r="H982" s="86"/>
      <c r="I982" s="86">
        <v>1</v>
      </c>
      <c r="J982" s="86"/>
      <c r="K982" s="86"/>
      <c r="L982" s="86"/>
      <c r="M982" s="86">
        <v>2</v>
      </c>
      <c r="N982" s="86"/>
      <c r="O982" s="86">
        <v>1</v>
      </c>
      <c r="P982" s="86"/>
      <c r="Q982" s="86"/>
      <c r="R982" s="86"/>
      <c r="S982" s="86"/>
      <c r="T982" s="86"/>
      <c r="U982" s="86"/>
      <c r="V982" s="86">
        <v>5</v>
      </c>
      <c r="W982" s="86"/>
      <c r="X982" s="86"/>
      <c r="Y982" s="86"/>
      <c r="Z982" s="86"/>
      <c r="AA982" s="86"/>
      <c r="AB982" s="86"/>
    </row>
    <row r="983" spans="1:28" ht="15.75" x14ac:dyDescent="0.25">
      <c r="A983" s="116" t="s">
        <v>1102</v>
      </c>
      <c r="B983" s="95" t="s">
        <v>1103</v>
      </c>
      <c r="C983" s="117">
        <f t="shared" si="32"/>
        <v>2</v>
      </c>
      <c r="D983" s="118">
        <f t="shared" si="33"/>
        <v>1</v>
      </c>
      <c r="E983" s="75"/>
      <c r="F983" s="86"/>
      <c r="G983" s="86"/>
      <c r="H983" s="86"/>
      <c r="I983" s="86"/>
      <c r="J983" s="86"/>
      <c r="K983" s="86"/>
      <c r="L983" s="86"/>
      <c r="M983" s="86">
        <v>1</v>
      </c>
      <c r="N983" s="86"/>
      <c r="O983" s="86"/>
      <c r="P983" s="86"/>
      <c r="Q983" s="86"/>
      <c r="R983" s="86"/>
      <c r="S983" s="86"/>
      <c r="T983" s="86"/>
      <c r="U983" s="86"/>
      <c r="V983" s="86">
        <v>2</v>
      </c>
      <c r="W983" s="86"/>
      <c r="X983" s="86"/>
      <c r="Y983" s="86"/>
      <c r="Z983" s="86"/>
      <c r="AA983" s="86"/>
      <c r="AB983" s="86"/>
    </row>
    <row r="984" spans="1:28" ht="25.5" x14ac:dyDescent="0.25">
      <c r="A984" s="124" t="s">
        <v>1104</v>
      </c>
      <c r="B984" s="132" t="s">
        <v>1105</v>
      </c>
      <c r="C984" s="117">
        <f t="shared" si="32"/>
        <v>2</v>
      </c>
      <c r="D984" s="118">
        <f t="shared" si="33"/>
        <v>0</v>
      </c>
      <c r="E984" s="75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>
        <v>2</v>
      </c>
      <c r="W984" s="86"/>
      <c r="X984" s="86"/>
      <c r="Y984" s="86"/>
      <c r="Z984" s="86"/>
      <c r="AA984" s="86"/>
      <c r="AB984" s="86"/>
    </row>
    <row r="985" spans="1:28" ht="15.75" x14ac:dyDescent="0.25">
      <c r="A985" s="124" t="s">
        <v>2646</v>
      </c>
      <c r="B985" s="132" t="s">
        <v>2647</v>
      </c>
      <c r="C985" s="117">
        <f t="shared" ref="C985:C1030" si="34">F985+H985+J985+L985+N985+P985+R985+T985+V985+X985+Z985+AB985</f>
        <v>4</v>
      </c>
      <c r="D985" s="118">
        <f t="shared" ref="D985:D1030" si="35">E985+G985+I985+K985+M985+O985+Q985+S985+U985+W985+Y985+AA985</f>
        <v>0</v>
      </c>
      <c r="E985" s="75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>
        <v>4</v>
      </c>
      <c r="W985" s="86"/>
      <c r="X985" s="86"/>
      <c r="Y985" s="86"/>
      <c r="Z985" s="86"/>
      <c r="AA985" s="86"/>
      <c r="AB985" s="86"/>
    </row>
    <row r="986" spans="1:28" ht="15.75" x14ac:dyDescent="0.25">
      <c r="A986" s="116" t="s">
        <v>2648</v>
      </c>
      <c r="B986" s="95" t="s">
        <v>2649</v>
      </c>
      <c r="C986" s="117">
        <f t="shared" si="34"/>
        <v>0</v>
      </c>
      <c r="D986" s="118">
        <f t="shared" si="35"/>
        <v>1</v>
      </c>
      <c r="E986" s="75"/>
      <c r="F986" s="86"/>
      <c r="G986" s="86"/>
      <c r="H986" s="86"/>
      <c r="I986" s="86"/>
      <c r="J986" s="86"/>
      <c r="K986" s="86"/>
      <c r="L986" s="86"/>
      <c r="M986" s="86">
        <v>1</v>
      </c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</row>
    <row r="987" spans="1:28" ht="15.75" x14ac:dyDescent="0.25">
      <c r="A987" s="124" t="s">
        <v>2650</v>
      </c>
      <c r="B987" s="132" t="s">
        <v>2651</v>
      </c>
      <c r="C987" s="117">
        <f t="shared" si="34"/>
        <v>4</v>
      </c>
      <c r="D987" s="118">
        <f t="shared" si="35"/>
        <v>0</v>
      </c>
      <c r="E987" s="75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>
        <v>4</v>
      </c>
      <c r="W987" s="86"/>
      <c r="X987" s="86"/>
      <c r="Y987" s="86"/>
      <c r="Z987" s="86"/>
      <c r="AA987" s="86"/>
      <c r="AB987" s="86"/>
    </row>
    <row r="988" spans="1:28" ht="15.75" x14ac:dyDescent="0.25">
      <c r="A988" s="124" t="s">
        <v>1106</v>
      </c>
      <c r="B988" s="132" t="s">
        <v>1107</v>
      </c>
      <c r="C988" s="117">
        <f t="shared" si="34"/>
        <v>1</v>
      </c>
      <c r="D988" s="118">
        <f t="shared" si="35"/>
        <v>0</v>
      </c>
      <c r="E988" s="75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>
        <v>1</v>
      </c>
      <c r="W988" s="86"/>
      <c r="X988" s="86"/>
      <c r="Y988" s="86"/>
      <c r="Z988" s="86"/>
      <c r="AA988" s="86"/>
      <c r="AB988" s="86"/>
    </row>
    <row r="989" spans="1:28" ht="15.75" x14ac:dyDescent="0.25">
      <c r="A989" s="116" t="s">
        <v>1108</v>
      </c>
      <c r="B989" s="95" t="s">
        <v>1109</v>
      </c>
      <c r="C989" s="117">
        <f t="shared" si="34"/>
        <v>3</v>
      </c>
      <c r="D989" s="118">
        <f t="shared" si="35"/>
        <v>1</v>
      </c>
      <c r="E989" s="75"/>
      <c r="F989" s="86"/>
      <c r="G989" s="86"/>
      <c r="H989" s="86"/>
      <c r="I989" s="86"/>
      <c r="J989" s="86"/>
      <c r="K989" s="86"/>
      <c r="L989" s="86"/>
      <c r="M989" s="86">
        <v>1</v>
      </c>
      <c r="N989" s="86"/>
      <c r="O989" s="86"/>
      <c r="P989" s="86"/>
      <c r="Q989" s="86"/>
      <c r="R989" s="86"/>
      <c r="S989" s="86"/>
      <c r="T989" s="86"/>
      <c r="U989" s="86"/>
      <c r="V989" s="86">
        <v>3</v>
      </c>
      <c r="W989" s="86"/>
      <c r="X989" s="86"/>
      <c r="Y989" s="86"/>
      <c r="Z989" s="86"/>
      <c r="AA989" s="86"/>
      <c r="AB989" s="86"/>
    </row>
    <row r="990" spans="1:28" ht="15.75" x14ac:dyDescent="0.25">
      <c r="A990" s="116" t="s">
        <v>2652</v>
      </c>
      <c r="B990" s="95" t="s">
        <v>2653</v>
      </c>
      <c r="C990" s="117">
        <f t="shared" si="34"/>
        <v>13</v>
      </c>
      <c r="D990" s="118">
        <f t="shared" si="35"/>
        <v>1</v>
      </c>
      <c r="E990" s="75"/>
      <c r="F990" s="86"/>
      <c r="G990" s="86"/>
      <c r="H990" s="86"/>
      <c r="I990" s="86"/>
      <c r="J990" s="86"/>
      <c r="K990" s="86"/>
      <c r="L990" s="86"/>
      <c r="M990" s="86">
        <v>1</v>
      </c>
      <c r="N990" s="86">
        <v>1</v>
      </c>
      <c r="O990" s="86"/>
      <c r="P990" s="86"/>
      <c r="Q990" s="86"/>
      <c r="R990" s="86"/>
      <c r="S990" s="86"/>
      <c r="T990" s="86"/>
      <c r="U990" s="86"/>
      <c r="V990" s="86">
        <v>12</v>
      </c>
      <c r="W990" s="86"/>
      <c r="X990" s="86"/>
      <c r="Y990" s="86"/>
      <c r="Z990" s="86"/>
      <c r="AA990" s="86"/>
      <c r="AB990" s="86"/>
    </row>
    <row r="991" spans="1:28" ht="15.75" x14ac:dyDescent="0.25">
      <c r="A991" s="116" t="s">
        <v>1360</v>
      </c>
      <c r="B991" s="132" t="s">
        <v>1361</v>
      </c>
      <c r="C991" s="117">
        <f t="shared" si="34"/>
        <v>16</v>
      </c>
      <c r="D991" s="118">
        <f t="shared" si="35"/>
        <v>0</v>
      </c>
      <c r="E991" s="75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>
        <v>16</v>
      </c>
      <c r="W991" s="86"/>
      <c r="X991" s="86"/>
      <c r="Y991" s="86"/>
      <c r="Z991" s="86"/>
      <c r="AA991" s="86"/>
      <c r="AB991" s="86"/>
    </row>
    <row r="992" spans="1:28" ht="15.75" x14ac:dyDescent="0.25">
      <c r="A992" s="116" t="s">
        <v>1110</v>
      </c>
      <c r="B992" s="95" t="s">
        <v>1111</v>
      </c>
      <c r="C992" s="117">
        <f t="shared" si="34"/>
        <v>52</v>
      </c>
      <c r="D992" s="118">
        <f t="shared" si="35"/>
        <v>4</v>
      </c>
      <c r="E992" s="75"/>
      <c r="F992" s="86"/>
      <c r="G992" s="86"/>
      <c r="H992" s="86"/>
      <c r="I992" s="86">
        <v>1</v>
      </c>
      <c r="J992" s="86"/>
      <c r="K992" s="86"/>
      <c r="L992" s="86"/>
      <c r="M992" s="86"/>
      <c r="N992" s="86"/>
      <c r="O992" s="86"/>
      <c r="P992" s="86"/>
      <c r="Q992" s="86"/>
      <c r="R992" s="86"/>
      <c r="S992" s="86">
        <v>1</v>
      </c>
      <c r="T992" s="86"/>
      <c r="U992" s="86"/>
      <c r="V992" s="86">
        <v>51</v>
      </c>
      <c r="W992" s="86"/>
      <c r="X992" s="86"/>
      <c r="Y992" s="86"/>
      <c r="Z992" s="86">
        <v>1</v>
      </c>
      <c r="AA992" s="86">
        <v>2</v>
      </c>
      <c r="AB992" s="86"/>
    </row>
    <row r="993" spans="1:28" ht="15.75" x14ac:dyDescent="0.25">
      <c r="A993" s="116" t="s">
        <v>1112</v>
      </c>
      <c r="B993" s="95" t="s">
        <v>1113</v>
      </c>
      <c r="C993" s="117">
        <f t="shared" si="34"/>
        <v>14</v>
      </c>
      <c r="D993" s="118">
        <f t="shared" si="35"/>
        <v>0</v>
      </c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>
        <v>14</v>
      </c>
      <c r="W993" s="86"/>
      <c r="X993" s="86"/>
      <c r="Y993" s="86"/>
      <c r="Z993" s="86"/>
      <c r="AA993" s="86"/>
      <c r="AB993" s="86"/>
    </row>
    <row r="994" spans="1:28" ht="15.75" x14ac:dyDescent="0.25">
      <c r="A994" s="124" t="s">
        <v>2654</v>
      </c>
      <c r="B994" s="132" t="s">
        <v>2655</v>
      </c>
      <c r="C994" s="117">
        <f t="shared" si="34"/>
        <v>6</v>
      </c>
      <c r="D994" s="118">
        <f t="shared" si="35"/>
        <v>0</v>
      </c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>
        <v>6</v>
      </c>
      <c r="W994" s="86"/>
      <c r="X994" s="86"/>
      <c r="Y994" s="86"/>
      <c r="Z994" s="86"/>
      <c r="AA994" s="86"/>
      <c r="AB994" s="86"/>
    </row>
    <row r="995" spans="1:28" ht="15.75" x14ac:dyDescent="0.25">
      <c r="A995" s="116" t="s">
        <v>1114</v>
      </c>
      <c r="B995" s="95" t="s">
        <v>1115</v>
      </c>
      <c r="C995" s="117">
        <f t="shared" si="34"/>
        <v>60</v>
      </c>
      <c r="D995" s="118">
        <f t="shared" si="35"/>
        <v>0</v>
      </c>
      <c r="E995" s="86"/>
      <c r="F995" s="71"/>
      <c r="G995" s="71"/>
      <c r="H995" s="72"/>
      <c r="I995" s="72"/>
      <c r="J995" s="75"/>
      <c r="K995" s="75"/>
      <c r="L995" s="86"/>
      <c r="M995" s="86"/>
      <c r="N995" s="86">
        <v>4</v>
      </c>
      <c r="O995" s="86"/>
      <c r="P995" s="86"/>
      <c r="Q995" s="86"/>
      <c r="R995" s="86"/>
      <c r="S995" s="86"/>
      <c r="T995" s="86"/>
      <c r="U995" s="86"/>
      <c r="V995" s="86">
        <v>54</v>
      </c>
      <c r="W995" s="86"/>
      <c r="X995" s="86">
        <v>1</v>
      </c>
      <c r="Y995" s="86"/>
      <c r="Z995" s="86">
        <v>1</v>
      </c>
      <c r="AA995" s="86"/>
      <c r="AB995" s="86"/>
    </row>
    <row r="996" spans="1:28" ht="15.75" x14ac:dyDescent="0.25">
      <c r="A996" s="116" t="s">
        <v>1116</v>
      </c>
      <c r="B996" s="95" t="s">
        <v>1117</v>
      </c>
      <c r="C996" s="117">
        <f t="shared" si="34"/>
        <v>19</v>
      </c>
      <c r="D996" s="118">
        <f t="shared" si="35"/>
        <v>0</v>
      </c>
      <c r="E996" s="86"/>
      <c r="F996" s="86"/>
      <c r="G996" s="86"/>
      <c r="H996" s="72"/>
      <c r="I996" s="72"/>
      <c r="J996" s="75"/>
      <c r="K996" s="75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>
        <v>19</v>
      </c>
      <c r="W996" s="86"/>
      <c r="X996" s="86"/>
      <c r="Y996" s="86"/>
      <c r="Z996" s="86"/>
      <c r="AA996" s="86"/>
      <c r="AB996" s="86"/>
    </row>
    <row r="997" spans="1:28" ht="15.75" x14ac:dyDescent="0.25">
      <c r="A997" s="124" t="s">
        <v>2656</v>
      </c>
      <c r="B997" s="132" t="s">
        <v>2657</v>
      </c>
      <c r="C997" s="117">
        <f t="shared" si="34"/>
        <v>2</v>
      </c>
      <c r="D997" s="118">
        <f t="shared" si="35"/>
        <v>0</v>
      </c>
      <c r="E997" s="86"/>
      <c r="F997" s="86"/>
      <c r="G997" s="86"/>
      <c r="H997" s="72"/>
      <c r="I997" s="72"/>
      <c r="J997" s="75"/>
      <c r="K997" s="75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>
        <v>2</v>
      </c>
      <c r="W997" s="86"/>
      <c r="X997" s="86"/>
      <c r="Y997" s="86"/>
      <c r="Z997" s="86"/>
      <c r="AA997" s="86"/>
      <c r="AB997" s="86"/>
    </row>
    <row r="998" spans="1:28" ht="25.5" x14ac:dyDescent="0.25">
      <c r="A998" s="139" t="s">
        <v>1118</v>
      </c>
      <c r="B998" s="102" t="s">
        <v>1119</v>
      </c>
      <c r="C998" s="117">
        <f t="shared" si="34"/>
        <v>54</v>
      </c>
      <c r="D998" s="118">
        <f t="shared" si="35"/>
        <v>1</v>
      </c>
      <c r="E998" s="86"/>
      <c r="F998" s="71"/>
      <c r="G998" s="71"/>
      <c r="H998" s="72"/>
      <c r="I998" s="72"/>
      <c r="J998" s="75"/>
      <c r="K998" s="75"/>
      <c r="L998" s="86"/>
      <c r="M998" s="86">
        <v>1</v>
      </c>
      <c r="N998" s="86">
        <v>1</v>
      </c>
      <c r="O998" s="86"/>
      <c r="P998" s="86"/>
      <c r="Q998" s="86"/>
      <c r="R998" s="86"/>
      <c r="S998" s="86"/>
      <c r="T998" s="86"/>
      <c r="U998" s="86"/>
      <c r="V998" s="86">
        <v>52</v>
      </c>
      <c r="W998" s="86"/>
      <c r="X998" s="86"/>
      <c r="Y998" s="86"/>
      <c r="Z998" s="86"/>
      <c r="AA998" s="86"/>
      <c r="AB998" s="86">
        <v>1</v>
      </c>
    </row>
    <row r="999" spans="1:28" ht="15.75" x14ac:dyDescent="0.25">
      <c r="A999" s="68" t="s">
        <v>1120</v>
      </c>
      <c r="B999" s="69" t="s">
        <v>1121</v>
      </c>
      <c r="C999" s="117">
        <f t="shared" si="34"/>
        <v>0</v>
      </c>
      <c r="D999" s="118">
        <f t="shared" si="35"/>
        <v>0</v>
      </c>
      <c r="E999" s="131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  <c r="AA999" s="86"/>
      <c r="AB999" s="86"/>
    </row>
    <row r="1000" spans="1:28" ht="15.75" x14ac:dyDescent="0.25">
      <c r="A1000" s="116" t="s">
        <v>1122</v>
      </c>
      <c r="B1000" s="95" t="s">
        <v>1123</v>
      </c>
      <c r="C1000" s="117">
        <f t="shared" si="34"/>
        <v>0</v>
      </c>
      <c r="D1000" s="118">
        <f t="shared" si="35"/>
        <v>0</v>
      </c>
      <c r="E1000" s="75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  <c r="AA1000" s="86"/>
      <c r="AB1000" s="86"/>
    </row>
    <row r="1001" spans="1:28" ht="15.75" x14ac:dyDescent="0.25">
      <c r="A1001" s="116" t="s">
        <v>1124</v>
      </c>
      <c r="B1001" s="95" t="s">
        <v>1125</v>
      </c>
      <c r="C1001" s="117">
        <f t="shared" si="34"/>
        <v>0</v>
      </c>
      <c r="D1001" s="118">
        <f t="shared" si="35"/>
        <v>1</v>
      </c>
      <c r="E1001" s="75"/>
      <c r="F1001" s="86"/>
      <c r="G1001" s="86"/>
      <c r="H1001" s="86"/>
      <c r="I1001" s="86"/>
      <c r="J1001" s="86"/>
      <c r="K1001" s="86"/>
      <c r="L1001" s="86"/>
      <c r="M1001" s="86">
        <v>1</v>
      </c>
      <c r="N1001" s="86"/>
      <c r="O1001" s="86"/>
      <c r="P1001" s="86"/>
      <c r="Q1001" s="86"/>
      <c r="R1001" s="86"/>
      <c r="S1001" s="86"/>
      <c r="T1001" s="86"/>
      <c r="U1001" s="86"/>
      <c r="V1001" s="86"/>
      <c r="W1001" s="86"/>
      <c r="X1001" s="86"/>
      <c r="Y1001" s="86"/>
      <c r="Z1001" s="86"/>
      <c r="AA1001" s="86"/>
      <c r="AB1001" s="86"/>
    </row>
    <row r="1002" spans="1:28" ht="15.75" x14ac:dyDescent="0.25">
      <c r="A1002" s="116" t="s">
        <v>1126</v>
      </c>
      <c r="B1002" s="95" t="s">
        <v>1127</v>
      </c>
      <c r="C1002" s="117">
        <f t="shared" si="34"/>
        <v>1</v>
      </c>
      <c r="D1002" s="118">
        <f t="shared" si="35"/>
        <v>18</v>
      </c>
      <c r="E1002" s="75">
        <v>1</v>
      </c>
      <c r="F1002" s="86"/>
      <c r="G1002" s="86">
        <v>1</v>
      </c>
      <c r="H1002" s="86"/>
      <c r="I1002" s="86">
        <v>1</v>
      </c>
      <c r="J1002" s="86"/>
      <c r="K1002" s="86">
        <v>1</v>
      </c>
      <c r="L1002" s="86"/>
      <c r="M1002" s="86">
        <v>3</v>
      </c>
      <c r="N1002" s="86"/>
      <c r="O1002" s="86">
        <v>1</v>
      </c>
      <c r="P1002" s="86"/>
      <c r="Q1002" s="86">
        <v>1</v>
      </c>
      <c r="R1002" s="86">
        <v>1</v>
      </c>
      <c r="S1002" s="86">
        <v>1</v>
      </c>
      <c r="T1002" s="86"/>
      <c r="U1002" s="86">
        <v>1</v>
      </c>
      <c r="V1002" s="86"/>
      <c r="W1002" s="86">
        <v>2</v>
      </c>
      <c r="X1002" s="86"/>
      <c r="Y1002" s="86">
        <v>2</v>
      </c>
      <c r="Z1002" s="86"/>
      <c r="AA1002" s="86">
        <v>3</v>
      </c>
      <c r="AB1002" s="86"/>
    </row>
    <row r="1003" spans="1:28" ht="25.5" x14ac:dyDescent="0.25">
      <c r="A1003" s="116" t="s">
        <v>1128</v>
      </c>
      <c r="B1003" s="95" t="s">
        <v>1129</v>
      </c>
      <c r="C1003" s="117">
        <f t="shared" si="34"/>
        <v>0</v>
      </c>
      <c r="D1003" s="118">
        <f t="shared" si="35"/>
        <v>13</v>
      </c>
      <c r="E1003" s="75"/>
      <c r="F1003" s="86"/>
      <c r="G1003" s="86"/>
      <c r="H1003" s="86"/>
      <c r="I1003" s="86"/>
      <c r="J1003" s="86"/>
      <c r="K1003" s="86"/>
      <c r="L1003" s="86"/>
      <c r="M1003" s="86">
        <v>7</v>
      </c>
      <c r="N1003" s="86"/>
      <c r="O1003" s="86"/>
      <c r="P1003" s="86"/>
      <c r="Q1003" s="86"/>
      <c r="R1003" s="86"/>
      <c r="S1003" s="86">
        <v>2</v>
      </c>
      <c r="T1003" s="86"/>
      <c r="U1003" s="86"/>
      <c r="V1003" s="86"/>
      <c r="W1003" s="86">
        <v>4</v>
      </c>
      <c r="X1003" s="86"/>
      <c r="Y1003" s="86"/>
      <c r="Z1003" s="86"/>
      <c r="AA1003" s="86"/>
      <c r="AB1003" s="86"/>
    </row>
    <row r="1004" spans="1:28" ht="15.75" x14ac:dyDescent="0.25">
      <c r="A1004" s="124" t="s">
        <v>2658</v>
      </c>
      <c r="B1004" s="132" t="s">
        <v>2659</v>
      </c>
      <c r="C1004" s="117">
        <f t="shared" si="34"/>
        <v>11</v>
      </c>
      <c r="D1004" s="118">
        <f t="shared" si="35"/>
        <v>0</v>
      </c>
      <c r="E1004" s="75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  <c r="U1004" s="86"/>
      <c r="V1004" s="86">
        <v>11</v>
      </c>
      <c r="W1004" s="86"/>
      <c r="X1004" s="86"/>
      <c r="Y1004" s="86"/>
      <c r="Z1004" s="86"/>
      <c r="AA1004" s="86"/>
      <c r="AB1004" s="86"/>
    </row>
    <row r="1005" spans="1:28" ht="15.75" x14ac:dyDescent="0.25">
      <c r="A1005" s="116" t="s">
        <v>1130</v>
      </c>
      <c r="B1005" s="95" t="s">
        <v>1131</v>
      </c>
      <c r="C1005" s="117">
        <f t="shared" si="34"/>
        <v>84</v>
      </c>
      <c r="D1005" s="118">
        <f t="shared" si="35"/>
        <v>2</v>
      </c>
      <c r="E1005" s="86"/>
      <c r="F1005" s="86"/>
      <c r="G1005" s="86"/>
      <c r="H1005" s="86"/>
      <c r="I1005" s="86"/>
      <c r="J1005" s="86"/>
      <c r="K1005" s="86"/>
      <c r="L1005" s="86"/>
      <c r="M1005" s="86">
        <v>2</v>
      </c>
      <c r="N1005" s="86">
        <v>1</v>
      </c>
      <c r="O1005" s="86"/>
      <c r="P1005" s="86"/>
      <c r="Q1005" s="86"/>
      <c r="R1005" s="86"/>
      <c r="S1005" s="86"/>
      <c r="T1005" s="86"/>
      <c r="U1005" s="86"/>
      <c r="V1005" s="86">
        <v>82</v>
      </c>
      <c r="W1005" s="86"/>
      <c r="X1005" s="86"/>
      <c r="Y1005" s="86"/>
      <c r="Z1005" s="86">
        <v>1</v>
      </c>
      <c r="AA1005" s="86"/>
      <c r="AB1005" s="86"/>
    </row>
    <row r="1006" spans="1:28" ht="15.75" x14ac:dyDescent="0.25">
      <c r="A1006" s="116" t="s">
        <v>1132</v>
      </c>
      <c r="B1006" s="95" t="s">
        <v>1133</v>
      </c>
      <c r="C1006" s="117">
        <f t="shared" si="34"/>
        <v>18</v>
      </c>
      <c r="D1006" s="118">
        <f t="shared" si="35"/>
        <v>1</v>
      </c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  <c r="U1006" s="86"/>
      <c r="V1006" s="86">
        <v>18</v>
      </c>
      <c r="W1006" s="86"/>
      <c r="X1006" s="86"/>
      <c r="Y1006" s="86">
        <v>1</v>
      </c>
      <c r="Z1006" s="86"/>
      <c r="AA1006" s="86"/>
      <c r="AB1006" s="86"/>
    </row>
    <row r="1007" spans="1:28" ht="15.75" x14ac:dyDescent="0.25">
      <c r="A1007" s="116" t="s">
        <v>1134</v>
      </c>
      <c r="B1007" s="95" t="s">
        <v>1135</v>
      </c>
      <c r="C1007" s="117">
        <f t="shared" si="34"/>
        <v>18</v>
      </c>
      <c r="D1007" s="118">
        <f t="shared" si="35"/>
        <v>0</v>
      </c>
      <c r="E1007" s="86"/>
      <c r="F1007" s="86"/>
      <c r="G1007" s="86"/>
      <c r="H1007" s="86"/>
      <c r="I1007" s="86"/>
      <c r="J1007" s="86"/>
      <c r="K1007" s="86"/>
      <c r="L1007" s="86"/>
      <c r="M1007" s="86"/>
      <c r="N1007" s="86">
        <v>2</v>
      </c>
      <c r="O1007" s="86"/>
      <c r="P1007" s="86"/>
      <c r="Q1007" s="86"/>
      <c r="R1007" s="86"/>
      <c r="S1007" s="86"/>
      <c r="T1007" s="86"/>
      <c r="U1007" s="86"/>
      <c r="V1007" s="86">
        <v>16</v>
      </c>
      <c r="W1007" s="86"/>
      <c r="X1007" s="86"/>
      <c r="Y1007" s="86"/>
      <c r="Z1007" s="86"/>
      <c r="AA1007" s="86"/>
      <c r="AB1007" s="86"/>
    </row>
    <row r="1008" spans="1:28" ht="15.75" x14ac:dyDescent="0.25">
      <c r="A1008" s="124" t="s">
        <v>1136</v>
      </c>
      <c r="B1008" s="132" t="s">
        <v>1137</v>
      </c>
      <c r="C1008" s="117">
        <f t="shared" si="34"/>
        <v>56</v>
      </c>
      <c r="D1008" s="118">
        <f t="shared" si="35"/>
        <v>0</v>
      </c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  <c r="U1008" s="86"/>
      <c r="V1008" s="86">
        <v>56</v>
      </c>
      <c r="W1008" s="86"/>
      <c r="X1008" s="86"/>
      <c r="Y1008" s="86"/>
      <c r="Z1008" s="86"/>
      <c r="AA1008" s="86"/>
      <c r="AB1008" s="86"/>
    </row>
    <row r="1009" spans="1:28" ht="15.75" x14ac:dyDescent="0.25">
      <c r="A1009" s="124" t="s">
        <v>2660</v>
      </c>
      <c r="B1009" s="132" t="s">
        <v>2661</v>
      </c>
      <c r="C1009" s="117">
        <f t="shared" si="34"/>
        <v>5</v>
      </c>
      <c r="D1009" s="118">
        <f t="shared" si="35"/>
        <v>0</v>
      </c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  <c r="U1009" s="86"/>
      <c r="V1009" s="86">
        <v>5</v>
      </c>
      <c r="W1009" s="86"/>
      <c r="X1009" s="86"/>
      <c r="Y1009" s="86"/>
      <c r="Z1009" s="86"/>
      <c r="AA1009" s="86"/>
      <c r="AB1009" s="86"/>
    </row>
    <row r="1010" spans="1:28" ht="15.75" x14ac:dyDescent="0.25">
      <c r="A1010" s="116" t="s">
        <v>1138</v>
      </c>
      <c r="B1010" s="95" t="s">
        <v>1139</v>
      </c>
      <c r="C1010" s="117">
        <f t="shared" si="34"/>
        <v>55</v>
      </c>
      <c r="D1010" s="118">
        <f t="shared" si="35"/>
        <v>1</v>
      </c>
      <c r="E1010" s="86"/>
      <c r="F1010" s="86"/>
      <c r="G1010" s="86"/>
      <c r="H1010" s="86"/>
      <c r="I1010" s="86"/>
      <c r="J1010" s="86"/>
      <c r="K1010" s="86"/>
      <c r="L1010" s="86"/>
      <c r="M1010" s="86">
        <v>1</v>
      </c>
      <c r="N1010" s="86">
        <v>1</v>
      </c>
      <c r="O1010" s="86"/>
      <c r="P1010" s="86"/>
      <c r="Q1010" s="86"/>
      <c r="R1010" s="86"/>
      <c r="S1010" s="86"/>
      <c r="T1010" s="86"/>
      <c r="U1010" s="86"/>
      <c r="V1010" s="86">
        <v>54</v>
      </c>
      <c r="W1010" s="86"/>
      <c r="X1010" s="86"/>
      <c r="Y1010" s="86"/>
      <c r="Z1010" s="86"/>
      <c r="AA1010" s="86"/>
      <c r="AB1010" s="86"/>
    </row>
    <row r="1011" spans="1:28" ht="15.75" x14ac:dyDescent="0.25">
      <c r="A1011" s="116" t="s">
        <v>1140</v>
      </c>
      <c r="B1011" s="95" t="s">
        <v>1141</v>
      </c>
      <c r="C1011" s="117">
        <f t="shared" si="34"/>
        <v>97</v>
      </c>
      <c r="D1011" s="118">
        <f t="shared" si="35"/>
        <v>0</v>
      </c>
      <c r="E1011" s="86"/>
      <c r="F1011" s="86"/>
      <c r="G1011" s="86"/>
      <c r="H1011" s="86"/>
      <c r="I1011" s="86"/>
      <c r="J1011" s="86"/>
      <c r="K1011" s="86"/>
      <c r="L1011" s="86">
        <v>1</v>
      </c>
      <c r="M1011" s="86"/>
      <c r="N1011" s="86">
        <v>3</v>
      </c>
      <c r="O1011" s="86"/>
      <c r="P1011" s="86"/>
      <c r="Q1011" s="86"/>
      <c r="R1011" s="86"/>
      <c r="S1011" s="86"/>
      <c r="T1011" s="86"/>
      <c r="U1011" s="86"/>
      <c r="V1011" s="86">
        <v>93</v>
      </c>
      <c r="W1011" s="86"/>
      <c r="X1011" s="86"/>
      <c r="Y1011" s="86"/>
      <c r="Z1011" s="86"/>
      <c r="AA1011" s="86"/>
      <c r="AB1011" s="86"/>
    </row>
    <row r="1012" spans="1:28" ht="15.75" x14ac:dyDescent="0.25">
      <c r="A1012" s="116" t="s">
        <v>1142</v>
      </c>
      <c r="B1012" s="95" t="s">
        <v>1143</v>
      </c>
      <c r="C1012" s="117">
        <f t="shared" si="34"/>
        <v>2</v>
      </c>
      <c r="D1012" s="118">
        <f t="shared" si="35"/>
        <v>0</v>
      </c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  <c r="U1012" s="86"/>
      <c r="V1012" s="86">
        <v>2</v>
      </c>
      <c r="W1012" s="86"/>
      <c r="X1012" s="86"/>
      <c r="Y1012" s="86"/>
      <c r="Z1012" s="86"/>
      <c r="AA1012" s="86"/>
      <c r="AB1012" s="86"/>
    </row>
    <row r="1013" spans="1:28" ht="15.75" x14ac:dyDescent="0.25">
      <c r="A1013" s="124" t="s">
        <v>1144</v>
      </c>
      <c r="B1013" s="132" t="s">
        <v>1145</v>
      </c>
      <c r="C1013" s="117">
        <f t="shared" si="34"/>
        <v>51</v>
      </c>
      <c r="D1013" s="118">
        <f t="shared" si="35"/>
        <v>0</v>
      </c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  <c r="U1013" s="86"/>
      <c r="V1013" s="86">
        <v>51</v>
      </c>
      <c r="W1013" s="86"/>
      <c r="X1013" s="86"/>
      <c r="Y1013" s="86"/>
      <c r="Z1013" s="86"/>
      <c r="AA1013" s="86"/>
      <c r="AB1013" s="86"/>
    </row>
    <row r="1014" spans="1:28" ht="15.75" x14ac:dyDescent="0.25">
      <c r="A1014" s="124" t="s">
        <v>2662</v>
      </c>
      <c r="B1014" s="132" t="s">
        <v>2663</v>
      </c>
      <c r="C1014" s="117">
        <f t="shared" si="34"/>
        <v>1</v>
      </c>
      <c r="D1014" s="118">
        <f t="shared" si="35"/>
        <v>0</v>
      </c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  <c r="U1014" s="86"/>
      <c r="V1014" s="86">
        <v>1</v>
      </c>
      <c r="W1014" s="86"/>
      <c r="X1014" s="86"/>
      <c r="Y1014" s="86"/>
      <c r="Z1014" s="86"/>
      <c r="AA1014" s="86"/>
      <c r="AB1014" s="86"/>
    </row>
    <row r="1015" spans="1:28" ht="15.75" x14ac:dyDescent="0.25">
      <c r="A1015" s="124" t="s">
        <v>2664</v>
      </c>
      <c r="B1015" s="132" t="s">
        <v>1576</v>
      </c>
      <c r="C1015" s="117">
        <f t="shared" si="34"/>
        <v>3</v>
      </c>
      <c r="D1015" s="118">
        <f t="shared" si="35"/>
        <v>0</v>
      </c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  <c r="U1015" s="86"/>
      <c r="V1015" s="86">
        <v>3</v>
      </c>
      <c r="W1015" s="86"/>
      <c r="X1015" s="86"/>
      <c r="Y1015" s="86"/>
      <c r="Z1015" s="86"/>
      <c r="AA1015" s="86"/>
      <c r="AB1015" s="86"/>
    </row>
    <row r="1016" spans="1:28" ht="15.75" x14ac:dyDescent="0.25">
      <c r="A1016" s="116" t="s">
        <v>1146</v>
      </c>
      <c r="B1016" s="95" t="s">
        <v>1147</v>
      </c>
      <c r="C1016" s="117">
        <f t="shared" si="34"/>
        <v>154</v>
      </c>
      <c r="D1016" s="118">
        <f t="shared" si="35"/>
        <v>0</v>
      </c>
      <c r="E1016" s="86"/>
      <c r="F1016" s="86"/>
      <c r="G1016" s="86"/>
      <c r="H1016" s="86"/>
      <c r="I1016" s="86"/>
      <c r="J1016" s="86"/>
      <c r="K1016" s="86"/>
      <c r="L1016" s="86">
        <v>1</v>
      </c>
      <c r="M1016" s="86"/>
      <c r="N1016" s="86">
        <v>2</v>
      </c>
      <c r="O1016" s="86"/>
      <c r="P1016" s="86"/>
      <c r="Q1016" s="86"/>
      <c r="R1016" s="86"/>
      <c r="S1016" s="86"/>
      <c r="T1016" s="86"/>
      <c r="U1016" s="86"/>
      <c r="V1016" s="86">
        <v>150</v>
      </c>
      <c r="W1016" s="86"/>
      <c r="X1016" s="86"/>
      <c r="Y1016" s="86"/>
      <c r="Z1016" s="86">
        <v>1</v>
      </c>
      <c r="AA1016" s="86"/>
      <c r="AB1016" s="86"/>
    </row>
    <row r="1017" spans="1:28" ht="15.75" x14ac:dyDescent="0.25">
      <c r="A1017" s="116" t="s">
        <v>1148</v>
      </c>
      <c r="B1017" s="95" t="s">
        <v>1149</v>
      </c>
      <c r="C1017" s="117">
        <f t="shared" si="34"/>
        <v>29</v>
      </c>
      <c r="D1017" s="118">
        <f t="shared" si="35"/>
        <v>0</v>
      </c>
      <c r="E1017" s="86"/>
      <c r="F1017" s="86"/>
      <c r="G1017" s="86"/>
      <c r="H1017" s="86"/>
      <c r="I1017" s="86"/>
      <c r="J1017" s="86"/>
      <c r="K1017" s="86"/>
      <c r="L1017" s="86"/>
      <c r="M1017" s="86"/>
      <c r="N1017" s="86">
        <v>1</v>
      </c>
      <c r="O1017" s="86"/>
      <c r="P1017" s="86"/>
      <c r="Q1017" s="86"/>
      <c r="R1017" s="86"/>
      <c r="S1017" s="86"/>
      <c r="T1017" s="86"/>
      <c r="U1017" s="86"/>
      <c r="V1017" s="86">
        <v>27</v>
      </c>
      <c r="W1017" s="86"/>
      <c r="X1017" s="86"/>
      <c r="Y1017" s="86"/>
      <c r="Z1017" s="86"/>
      <c r="AA1017" s="86"/>
      <c r="AB1017" s="86">
        <v>1</v>
      </c>
    </row>
    <row r="1018" spans="1:28" ht="15.75" x14ac:dyDescent="0.25">
      <c r="A1018" s="124" t="s">
        <v>2665</v>
      </c>
      <c r="B1018" s="132" t="s">
        <v>2666</v>
      </c>
      <c r="C1018" s="117">
        <f t="shared" si="34"/>
        <v>3</v>
      </c>
      <c r="D1018" s="118">
        <f t="shared" si="35"/>
        <v>0</v>
      </c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  <c r="U1018" s="86"/>
      <c r="V1018" s="86">
        <v>3</v>
      </c>
      <c r="W1018" s="86"/>
      <c r="X1018" s="86"/>
      <c r="Y1018" s="86"/>
      <c r="Z1018" s="86"/>
      <c r="AA1018" s="86"/>
      <c r="AB1018" s="86"/>
    </row>
    <row r="1019" spans="1:28" ht="25.5" x14ac:dyDescent="0.25">
      <c r="A1019" s="124" t="s">
        <v>2667</v>
      </c>
      <c r="B1019" s="132" t="s">
        <v>2668</v>
      </c>
      <c r="C1019" s="117">
        <f t="shared" si="34"/>
        <v>1</v>
      </c>
      <c r="D1019" s="118">
        <f t="shared" si="35"/>
        <v>0</v>
      </c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  <c r="U1019" s="86"/>
      <c r="V1019" s="86">
        <v>1</v>
      </c>
      <c r="W1019" s="86"/>
      <c r="X1019" s="86"/>
      <c r="Y1019" s="86"/>
      <c r="Z1019" s="86"/>
      <c r="AA1019" s="86"/>
      <c r="AB1019" s="86"/>
    </row>
    <row r="1020" spans="1:28" ht="25.5" x14ac:dyDescent="0.25">
      <c r="A1020" s="124" t="s">
        <v>2669</v>
      </c>
      <c r="B1020" s="132" t="s">
        <v>1577</v>
      </c>
      <c r="C1020" s="117">
        <f t="shared" si="34"/>
        <v>4</v>
      </c>
      <c r="D1020" s="118">
        <f t="shared" si="35"/>
        <v>0</v>
      </c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  <c r="U1020" s="86"/>
      <c r="V1020" s="86">
        <v>4</v>
      </c>
      <c r="W1020" s="86"/>
      <c r="X1020" s="86"/>
      <c r="Y1020" s="86"/>
      <c r="Z1020" s="86"/>
      <c r="AA1020" s="86"/>
      <c r="AB1020" s="86"/>
    </row>
    <row r="1021" spans="1:28" ht="15.75" x14ac:dyDescent="0.25">
      <c r="A1021" s="116" t="s">
        <v>2670</v>
      </c>
      <c r="B1021" s="95" t="s">
        <v>2671</v>
      </c>
      <c r="C1021" s="117">
        <f t="shared" si="34"/>
        <v>5</v>
      </c>
      <c r="D1021" s="118">
        <f t="shared" si="35"/>
        <v>0</v>
      </c>
      <c r="E1021" s="86"/>
      <c r="F1021" s="86"/>
      <c r="G1021" s="86"/>
      <c r="H1021" s="86"/>
      <c r="I1021" s="86"/>
      <c r="J1021" s="86"/>
      <c r="K1021" s="86"/>
      <c r="L1021" s="86"/>
      <c r="M1021" s="86"/>
      <c r="N1021" s="86">
        <v>1</v>
      </c>
      <c r="O1021" s="86"/>
      <c r="P1021" s="86"/>
      <c r="Q1021" s="86"/>
      <c r="R1021" s="86"/>
      <c r="S1021" s="86"/>
      <c r="T1021" s="86"/>
      <c r="U1021" s="86"/>
      <c r="V1021" s="86">
        <v>4</v>
      </c>
      <c r="W1021" s="86"/>
      <c r="X1021" s="86"/>
      <c r="Y1021" s="86"/>
      <c r="Z1021" s="86"/>
      <c r="AA1021" s="86"/>
      <c r="AB1021" s="86"/>
    </row>
    <row r="1022" spans="1:28" ht="15.75" x14ac:dyDescent="0.25">
      <c r="A1022" s="116" t="s">
        <v>1150</v>
      </c>
      <c r="B1022" s="95" t="s">
        <v>1151</v>
      </c>
      <c r="C1022" s="117">
        <f t="shared" si="34"/>
        <v>15</v>
      </c>
      <c r="D1022" s="118">
        <f t="shared" si="35"/>
        <v>0</v>
      </c>
      <c r="E1022" s="86"/>
      <c r="F1022" s="86"/>
      <c r="G1022" s="86"/>
      <c r="H1022" s="86"/>
      <c r="I1022" s="86"/>
      <c r="J1022" s="86">
        <v>1</v>
      </c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  <c r="U1022" s="86"/>
      <c r="V1022" s="86">
        <v>14</v>
      </c>
      <c r="W1022" s="86"/>
      <c r="X1022" s="86"/>
      <c r="Y1022" s="86"/>
      <c r="Z1022" s="86"/>
      <c r="AA1022" s="86"/>
      <c r="AB1022" s="86"/>
    </row>
    <row r="1023" spans="1:28" ht="15.75" x14ac:dyDescent="0.25">
      <c r="A1023" s="116" t="s">
        <v>1152</v>
      </c>
      <c r="B1023" s="95" t="s">
        <v>1153</v>
      </c>
      <c r="C1023" s="117">
        <f t="shared" si="34"/>
        <v>994</v>
      </c>
      <c r="D1023" s="118">
        <f t="shared" si="35"/>
        <v>0</v>
      </c>
      <c r="E1023" s="86"/>
      <c r="F1023" s="86">
        <v>1</v>
      </c>
      <c r="G1023" s="86"/>
      <c r="H1023" s="86">
        <v>1</v>
      </c>
      <c r="I1023" s="86"/>
      <c r="J1023" s="86">
        <v>2</v>
      </c>
      <c r="K1023" s="86"/>
      <c r="L1023" s="86">
        <v>1</v>
      </c>
      <c r="M1023" s="86"/>
      <c r="N1023" s="86">
        <v>10</v>
      </c>
      <c r="O1023" s="86"/>
      <c r="P1023" s="86">
        <v>1</v>
      </c>
      <c r="Q1023" s="86"/>
      <c r="R1023" s="86"/>
      <c r="S1023" s="86"/>
      <c r="T1023" s="86">
        <v>1</v>
      </c>
      <c r="U1023" s="86"/>
      <c r="V1023" s="86">
        <v>967</v>
      </c>
      <c r="W1023" s="86"/>
      <c r="X1023" s="86">
        <v>1</v>
      </c>
      <c r="Y1023" s="86"/>
      <c r="Z1023" s="86">
        <v>5</v>
      </c>
      <c r="AA1023" s="86"/>
      <c r="AB1023" s="86">
        <v>4</v>
      </c>
    </row>
    <row r="1024" spans="1:28" ht="15.75" x14ac:dyDescent="0.25">
      <c r="A1024" s="124" t="s">
        <v>1154</v>
      </c>
      <c r="B1024" s="132" t="s">
        <v>1155</v>
      </c>
      <c r="C1024" s="117">
        <f t="shared" si="34"/>
        <v>18</v>
      </c>
      <c r="D1024" s="118">
        <f t="shared" si="35"/>
        <v>0</v>
      </c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  <c r="U1024" s="86"/>
      <c r="V1024" s="86">
        <v>18</v>
      </c>
      <c r="W1024" s="86"/>
      <c r="X1024" s="86"/>
      <c r="Y1024" s="86"/>
      <c r="Z1024" s="86"/>
      <c r="AA1024" s="86"/>
      <c r="AB1024" s="86"/>
    </row>
    <row r="1025" spans="1:28" ht="15.75" x14ac:dyDescent="0.25">
      <c r="A1025" s="116" t="s">
        <v>1156</v>
      </c>
      <c r="B1025" s="95" t="s">
        <v>1369</v>
      </c>
      <c r="C1025" s="117">
        <f t="shared" si="34"/>
        <v>31</v>
      </c>
      <c r="D1025" s="118">
        <f t="shared" si="35"/>
        <v>0</v>
      </c>
      <c r="E1025" s="86"/>
      <c r="F1025" s="86"/>
      <c r="G1025" s="86"/>
      <c r="H1025" s="86"/>
      <c r="I1025" s="86"/>
      <c r="J1025" s="86"/>
      <c r="K1025" s="86"/>
      <c r="L1025" s="86"/>
      <c r="M1025" s="86"/>
      <c r="N1025" s="86">
        <v>1</v>
      </c>
      <c r="O1025" s="86"/>
      <c r="P1025" s="86"/>
      <c r="Q1025" s="86"/>
      <c r="R1025" s="86"/>
      <c r="S1025" s="86"/>
      <c r="T1025" s="86"/>
      <c r="U1025" s="86"/>
      <c r="V1025" s="86">
        <v>30</v>
      </c>
      <c r="W1025" s="86"/>
      <c r="X1025" s="86"/>
      <c r="Y1025" s="86"/>
      <c r="Z1025" s="86"/>
      <c r="AA1025" s="86"/>
      <c r="AB1025" s="86"/>
    </row>
    <row r="1026" spans="1:28" ht="15.75" x14ac:dyDescent="0.25">
      <c r="A1026" s="116" t="s">
        <v>1158</v>
      </c>
      <c r="B1026" s="95" t="s">
        <v>1159</v>
      </c>
      <c r="C1026" s="117">
        <f t="shared" si="34"/>
        <v>47</v>
      </c>
      <c r="D1026" s="118">
        <f t="shared" si="35"/>
        <v>2</v>
      </c>
      <c r="E1026" s="86"/>
      <c r="F1026" s="86"/>
      <c r="G1026" s="86"/>
      <c r="H1026" s="86"/>
      <c r="I1026" s="86"/>
      <c r="J1026" s="86">
        <v>1</v>
      </c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  <c r="U1026" s="86"/>
      <c r="V1026" s="86">
        <v>46</v>
      </c>
      <c r="W1026" s="86">
        <v>2</v>
      </c>
      <c r="X1026" s="86"/>
      <c r="Y1026" s="86"/>
      <c r="Z1026" s="86"/>
      <c r="AA1026" s="86"/>
      <c r="AB1026" s="86"/>
    </row>
    <row r="1027" spans="1:28" ht="15.75" x14ac:dyDescent="0.25">
      <c r="A1027" s="116" t="s">
        <v>1160</v>
      </c>
      <c r="B1027" s="95" t="s">
        <v>1161</v>
      </c>
      <c r="C1027" s="117">
        <f t="shared" si="34"/>
        <v>92</v>
      </c>
      <c r="D1027" s="118">
        <f t="shared" si="35"/>
        <v>1</v>
      </c>
      <c r="E1027" s="86"/>
      <c r="F1027" s="86"/>
      <c r="G1027" s="86"/>
      <c r="H1027" s="86"/>
      <c r="I1027" s="86"/>
      <c r="J1027" s="86">
        <v>1</v>
      </c>
      <c r="K1027" s="86"/>
      <c r="L1027" s="86"/>
      <c r="M1027" s="86">
        <v>1</v>
      </c>
      <c r="N1027" s="86"/>
      <c r="O1027" s="86"/>
      <c r="P1027" s="86"/>
      <c r="Q1027" s="86"/>
      <c r="R1027" s="86"/>
      <c r="S1027" s="86"/>
      <c r="T1027" s="86"/>
      <c r="U1027" s="86"/>
      <c r="V1027" s="86">
        <v>91</v>
      </c>
      <c r="W1027" s="86"/>
      <c r="X1027" s="86"/>
      <c r="Y1027" s="86"/>
      <c r="Z1027" s="86"/>
      <c r="AA1027" s="86"/>
      <c r="AB1027" s="86"/>
    </row>
    <row r="1028" spans="1:28" ht="25.5" x14ac:dyDescent="0.25">
      <c r="A1028" s="116" t="s">
        <v>1162</v>
      </c>
      <c r="B1028" s="95" t="s">
        <v>1163</v>
      </c>
      <c r="C1028" s="117">
        <f t="shared" si="34"/>
        <v>148</v>
      </c>
      <c r="D1028" s="118">
        <f t="shared" si="35"/>
        <v>1</v>
      </c>
      <c r="E1028" s="86"/>
      <c r="F1028" s="86"/>
      <c r="G1028" s="86"/>
      <c r="H1028" s="86"/>
      <c r="I1028" s="86"/>
      <c r="J1028" s="86"/>
      <c r="K1028" s="86"/>
      <c r="L1028" s="86"/>
      <c r="M1028" s="86">
        <v>1</v>
      </c>
      <c r="N1028" s="86">
        <v>2</v>
      </c>
      <c r="O1028" s="86"/>
      <c r="P1028" s="86"/>
      <c r="Q1028" s="86"/>
      <c r="R1028" s="86"/>
      <c r="S1028" s="86"/>
      <c r="T1028" s="86"/>
      <c r="U1028" s="86"/>
      <c r="V1028" s="86">
        <v>144</v>
      </c>
      <c r="W1028" s="86"/>
      <c r="X1028" s="86"/>
      <c r="Y1028" s="86"/>
      <c r="Z1028" s="86"/>
      <c r="AA1028" s="86"/>
      <c r="AB1028" s="86">
        <v>2</v>
      </c>
    </row>
    <row r="1029" spans="1:28" ht="15.75" x14ac:dyDescent="0.25">
      <c r="A1029" s="116"/>
      <c r="B1029" s="95"/>
      <c r="C1029" s="117">
        <f t="shared" si="34"/>
        <v>0</v>
      </c>
      <c r="D1029" s="118">
        <f t="shared" si="35"/>
        <v>0</v>
      </c>
      <c r="E1029" s="75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  <c r="U1029" s="86"/>
      <c r="V1029" s="86"/>
      <c r="W1029" s="86"/>
      <c r="X1029" s="86"/>
      <c r="Y1029" s="86"/>
      <c r="Z1029" s="86"/>
      <c r="AA1029" s="86"/>
      <c r="AB1029" s="86"/>
    </row>
    <row r="1030" spans="1:28" ht="15.75" x14ac:dyDescent="0.25">
      <c r="A1030" s="116"/>
      <c r="B1030" s="74" t="s">
        <v>1491</v>
      </c>
      <c r="C1030" s="117">
        <f t="shared" si="34"/>
        <v>0</v>
      </c>
      <c r="D1030" s="118">
        <f t="shared" si="35"/>
        <v>0</v>
      </c>
      <c r="E1030" s="75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  <c r="U1030" s="86"/>
      <c r="V1030" s="86"/>
      <c r="W1030" s="86"/>
      <c r="X1030" s="86"/>
      <c r="Y1030" s="86"/>
      <c r="Z1030" s="86"/>
      <c r="AA1030" s="86"/>
      <c r="AB1030" s="86"/>
    </row>
  </sheetData>
  <mergeCells count="13">
    <mergeCell ref="A1:D1"/>
    <mergeCell ref="Y2:Z2"/>
    <mergeCell ref="AA2:AB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conditionalFormatting sqref="B12">
    <cfRule type="expression" dxfId="430" priority="212">
      <formula>($A12="0")</formula>
    </cfRule>
  </conditionalFormatting>
  <conditionalFormatting sqref="B236">
    <cfRule type="expression" dxfId="429" priority="306">
      <formula>($A236="0")</formula>
    </cfRule>
  </conditionalFormatting>
  <conditionalFormatting sqref="B243">
    <cfRule type="expression" dxfId="428" priority="303">
      <formula>($A243="0")</formula>
    </cfRule>
  </conditionalFormatting>
  <conditionalFormatting sqref="B245">
    <cfRule type="expression" dxfId="427" priority="302">
      <formula>($A245="0")</formula>
    </cfRule>
  </conditionalFormatting>
  <conditionalFormatting sqref="B249">
    <cfRule type="expression" dxfId="426" priority="301">
      <formula>($A249="0")</formula>
    </cfRule>
  </conditionalFormatting>
  <conditionalFormatting sqref="B256">
    <cfRule type="expression" dxfId="425" priority="297">
      <formula>($A256="0")</formula>
    </cfRule>
  </conditionalFormatting>
  <conditionalFormatting sqref="B258">
    <cfRule type="expression" dxfId="424" priority="296">
      <formula>($A258="0")</formula>
    </cfRule>
  </conditionalFormatting>
  <conditionalFormatting sqref="B262">
    <cfRule type="expression" dxfId="423" priority="293">
      <formula>($A262="0")</formula>
    </cfRule>
  </conditionalFormatting>
  <conditionalFormatting sqref="B317">
    <cfRule type="expression" dxfId="422" priority="284">
      <formula>($A317="0")</formula>
    </cfRule>
  </conditionalFormatting>
  <conditionalFormatting sqref="B346">
    <cfRule type="expression" dxfId="421" priority="276">
      <formula>($A346="0")</formula>
    </cfRule>
  </conditionalFormatting>
  <conditionalFormatting sqref="B355">
    <cfRule type="expression" dxfId="420" priority="273">
      <formula>($A355="0")</formula>
    </cfRule>
  </conditionalFormatting>
  <conditionalFormatting sqref="B367">
    <cfRule type="expression" dxfId="419" priority="270">
      <formula>($A367="0")</formula>
    </cfRule>
  </conditionalFormatting>
  <conditionalFormatting sqref="B369">
    <cfRule type="expression" dxfId="418" priority="269">
      <formula>($A369="0")</formula>
    </cfRule>
  </conditionalFormatting>
  <conditionalFormatting sqref="B415">
    <cfRule type="expression" dxfId="417" priority="255">
      <formula>($A415="0")</formula>
    </cfRule>
  </conditionalFormatting>
  <conditionalFormatting sqref="B421">
    <cfRule type="expression" dxfId="416" priority="252">
      <formula>($A421="0")</formula>
    </cfRule>
  </conditionalFormatting>
  <conditionalFormatting sqref="B423">
    <cfRule type="expression" dxfId="415" priority="251">
      <formula>($A423="0")</formula>
    </cfRule>
  </conditionalFormatting>
  <conditionalFormatting sqref="B426">
    <cfRule type="expression" dxfId="414" priority="250">
      <formula>($A426="0")</formula>
    </cfRule>
  </conditionalFormatting>
  <conditionalFormatting sqref="B450">
    <cfRule type="expression" dxfId="413" priority="243">
      <formula>($A450="0")</formula>
    </cfRule>
  </conditionalFormatting>
  <conditionalFormatting sqref="B476">
    <cfRule type="expression" dxfId="412" priority="232">
      <formula>($A476="0")</formula>
    </cfRule>
  </conditionalFormatting>
  <conditionalFormatting sqref="B477">
    <cfRule type="expression" dxfId="411" priority="230">
      <formula>($A477="0")</formula>
    </cfRule>
  </conditionalFormatting>
  <conditionalFormatting sqref="B478">
    <cfRule type="expression" dxfId="410" priority="229">
      <formula>($A478="0")</formula>
    </cfRule>
  </conditionalFormatting>
  <conditionalFormatting sqref="B482">
    <cfRule type="expression" dxfId="409" priority="228">
      <formula>($A482="0")</formula>
    </cfRule>
  </conditionalFormatting>
  <conditionalFormatting sqref="B487">
    <cfRule type="expression" dxfId="408" priority="225">
      <formula>($A487="0")</formula>
    </cfRule>
  </conditionalFormatting>
  <conditionalFormatting sqref="B494">
    <cfRule type="expression" dxfId="407" priority="224">
      <formula>($A494="0")</formula>
    </cfRule>
  </conditionalFormatting>
  <conditionalFormatting sqref="B503">
    <cfRule type="expression" dxfId="406" priority="221">
      <formula>($A503="0")</formula>
    </cfRule>
  </conditionalFormatting>
  <conditionalFormatting sqref="B510">
    <cfRule type="expression" dxfId="405" priority="218">
      <formula>($A510="0")</formula>
    </cfRule>
  </conditionalFormatting>
  <conditionalFormatting sqref="B514">
    <cfRule type="expression" dxfId="404" priority="217">
      <formula>($A514="0")</formula>
    </cfRule>
  </conditionalFormatting>
  <conditionalFormatting sqref="B522">
    <cfRule type="expression" dxfId="403" priority="216">
      <formula>($A522="0")</formula>
    </cfRule>
  </conditionalFormatting>
  <conditionalFormatting sqref="B525">
    <cfRule type="expression" dxfId="402" priority="215">
      <formula>($A525="0")</formula>
    </cfRule>
  </conditionalFormatting>
  <conditionalFormatting sqref="B530">
    <cfRule type="expression" dxfId="401" priority="211">
      <formula>($A530="0")</formula>
    </cfRule>
  </conditionalFormatting>
  <conditionalFormatting sqref="B533">
    <cfRule type="expression" dxfId="400" priority="210">
      <formula>($A533="0")</formula>
    </cfRule>
  </conditionalFormatting>
  <conditionalFormatting sqref="B540">
    <cfRule type="expression" dxfId="399" priority="207">
      <formula>($A540="0")</formula>
    </cfRule>
  </conditionalFormatting>
  <conditionalFormatting sqref="B553">
    <cfRule type="expression" dxfId="398" priority="206">
      <formula>($A553="0")</formula>
    </cfRule>
  </conditionalFormatting>
  <conditionalFormatting sqref="B562">
    <cfRule type="expression" dxfId="397" priority="203">
      <formula>($A562="0")</formula>
    </cfRule>
  </conditionalFormatting>
  <conditionalFormatting sqref="B566">
    <cfRule type="expression" dxfId="396" priority="202">
      <formula>($A566="0")</formula>
    </cfRule>
  </conditionalFormatting>
  <conditionalFormatting sqref="A572">
    <cfRule type="expression" dxfId="395" priority="201">
      <formula>($A572="0")</formula>
    </cfRule>
  </conditionalFormatting>
  <conditionalFormatting sqref="B572">
    <cfRule type="expression" dxfId="394" priority="200">
      <formula>($A572="0")</formula>
    </cfRule>
  </conditionalFormatting>
  <conditionalFormatting sqref="A574">
    <cfRule type="expression" dxfId="393" priority="199">
      <formula>($A574="0")</formula>
    </cfRule>
  </conditionalFormatting>
  <conditionalFormatting sqref="B574">
    <cfRule type="expression" dxfId="392" priority="198">
      <formula>($A574="0")</formula>
    </cfRule>
  </conditionalFormatting>
  <conditionalFormatting sqref="A576">
    <cfRule type="expression" dxfId="391" priority="197">
      <formula>($A576="0")</formula>
    </cfRule>
  </conditionalFormatting>
  <conditionalFormatting sqref="B576">
    <cfRule type="expression" dxfId="390" priority="196">
      <formula>($A576="0")</formula>
    </cfRule>
  </conditionalFormatting>
  <conditionalFormatting sqref="A583">
    <cfRule type="expression" dxfId="389" priority="195">
      <formula>($A583="0")</formula>
    </cfRule>
  </conditionalFormatting>
  <conditionalFormatting sqref="B583">
    <cfRule type="expression" dxfId="388" priority="194">
      <formula>($A583="0")</formula>
    </cfRule>
  </conditionalFormatting>
  <conditionalFormatting sqref="B603">
    <cfRule type="expression" dxfId="387" priority="187">
      <formula>($A603="0")</formula>
    </cfRule>
  </conditionalFormatting>
  <conditionalFormatting sqref="A606">
    <cfRule type="expression" dxfId="386" priority="186">
      <formula>($A606="0")</formula>
    </cfRule>
  </conditionalFormatting>
  <conditionalFormatting sqref="B606">
    <cfRule type="expression" dxfId="385" priority="185">
      <formula>($A606="0")</formula>
    </cfRule>
  </conditionalFormatting>
  <conditionalFormatting sqref="A620">
    <cfRule type="expression" dxfId="384" priority="180">
      <formula>($A620="0")</formula>
    </cfRule>
  </conditionalFormatting>
  <conditionalFormatting sqref="B620">
    <cfRule type="expression" dxfId="383" priority="179">
      <formula>($A620="0")</formula>
    </cfRule>
  </conditionalFormatting>
  <conditionalFormatting sqref="A623">
    <cfRule type="expression" dxfId="382" priority="178">
      <formula>($A623="0")</formula>
    </cfRule>
  </conditionalFormatting>
  <conditionalFormatting sqref="B623">
    <cfRule type="expression" dxfId="381" priority="177">
      <formula>($A623="0")</formula>
    </cfRule>
  </conditionalFormatting>
  <conditionalFormatting sqref="A626">
    <cfRule type="expression" dxfId="380" priority="176">
      <formula>($A626="0")</formula>
    </cfRule>
  </conditionalFormatting>
  <conditionalFormatting sqref="B626">
    <cfRule type="expression" dxfId="379" priority="175">
      <formula>($A626="0")</formula>
    </cfRule>
  </conditionalFormatting>
  <conditionalFormatting sqref="B641">
    <cfRule type="expression" dxfId="378" priority="170">
      <formula>($A641="0")</formula>
    </cfRule>
  </conditionalFormatting>
  <conditionalFormatting sqref="B648">
    <cfRule type="expression" dxfId="377" priority="167">
      <formula>($A648="0")</formula>
    </cfRule>
  </conditionalFormatting>
  <conditionalFormatting sqref="A675">
    <cfRule type="expression" dxfId="376" priority="156">
      <formula>($A675="0")</formula>
    </cfRule>
  </conditionalFormatting>
  <conditionalFormatting sqref="B675">
    <cfRule type="expression" dxfId="375" priority="155">
      <formula>($A675="0")</formula>
    </cfRule>
  </conditionalFormatting>
  <conditionalFormatting sqref="A677">
    <cfRule type="expression" dxfId="374" priority="154">
      <formula>($A677="0")</formula>
    </cfRule>
  </conditionalFormatting>
  <conditionalFormatting sqref="B677">
    <cfRule type="expression" dxfId="373" priority="153">
      <formula>($A677="0")</formula>
    </cfRule>
  </conditionalFormatting>
  <conditionalFormatting sqref="B683">
    <cfRule type="expression" dxfId="372" priority="214">
      <formula>($A683="0")</formula>
    </cfRule>
  </conditionalFormatting>
  <conditionalFormatting sqref="B687">
    <cfRule type="expression" dxfId="371" priority="150">
      <formula>($A687="0")</formula>
    </cfRule>
  </conditionalFormatting>
  <conditionalFormatting sqref="B696">
    <cfRule type="expression" dxfId="370" priority="145">
      <formula>($A696="0")</formula>
    </cfRule>
  </conditionalFormatting>
  <conditionalFormatting sqref="A702">
    <cfRule type="expression" dxfId="369" priority="142">
      <formula>($A702="0")</formula>
    </cfRule>
  </conditionalFormatting>
  <conditionalFormatting sqref="B702">
    <cfRule type="expression" dxfId="368" priority="141">
      <formula>($A702="0")</formula>
    </cfRule>
  </conditionalFormatting>
  <conditionalFormatting sqref="B705">
    <cfRule type="expression" dxfId="367" priority="140">
      <formula>($A705="0")</formula>
    </cfRule>
  </conditionalFormatting>
  <conditionalFormatting sqref="A710">
    <cfRule type="expression" dxfId="366" priority="137">
      <formula>($A710="0")</formula>
    </cfRule>
  </conditionalFormatting>
  <conditionalFormatting sqref="B710">
    <cfRule type="expression" dxfId="365" priority="136">
      <formula>($A710="0")</formula>
    </cfRule>
  </conditionalFormatting>
  <conditionalFormatting sqref="A720">
    <cfRule type="expression" dxfId="364" priority="131">
      <formula>($A720="0")</formula>
    </cfRule>
  </conditionalFormatting>
  <conditionalFormatting sqref="B720">
    <cfRule type="expression" dxfId="363" priority="130">
      <formula>($A720="0")</formula>
    </cfRule>
  </conditionalFormatting>
  <conditionalFormatting sqref="B726">
    <cfRule type="expression" dxfId="362" priority="127">
      <formula>($A726="0")</formula>
    </cfRule>
  </conditionalFormatting>
  <conditionalFormatting sqref="B729">
    <cfRule type="expression" dxfId="361" priority="126">
      <formula>($A729="0")</formula>
    </cfRule>
  </conditionalFormatting>
  <conditionalFormatting sqref="B737">
    <cfRule type="expression" dxfId="360" priority="213">
      <formula>($A737="0")</formula>
    </cfRule>
  </conditionalFormatting>
  <conditionalFormatting sqref="A742">
    <cfRule type="expression" dxfId="359" priority="121">
      <formula>($A742="0")</formula>
    </cfRule>
  </conditionalFormatting>
  <conditionalFormatting sqref="B742">
    <cfRule type="expression" dxfId="358" priority="120">
      <formula>($A742="0")</formula>
    </cfRule>
  </conditionalFormatting>
  <conditionalFormatting sqref="A766">
    <cfRule type="expression" dxfId="357" priority="111">
      <formula>($A766="0")</formula>
    </cfRule>
  </conditionalFormatting>
  <conditionalFormatting sqref="B766">
    <cfRule type="expression" dxfId="356" priority="110">
      <formula>($A766="0")</formula>
    </cfRule>
  </conditionalFormatting>
  <conditionalFormatting sqref="A769">
    <cfRule type="expression" dxfId="355" priority="109">
      <formula>($A769="0")</formula>
    </cfRule>
  </conditionalFormatting>
  <conditionalFormatting sqref="B769">
    <cfRule type="expression" dxfId="354" priority="108">
      <formula>($A769="0")</formula>
    </cfRule>
  </conditionalFormatting>
  <conditionalFormatting sqref="B772">
    <cfRule type="expression" dxfId="353" priority="107">
      <formula>($A772="0")</formula>
    </cfRule>
  </conditionalFormatting>
  <conditionalFormatting sqref="A808">
    <cfRule type="expression" dxfId="352" priority="94">
      <formula>($A808="0")</formula>
    </cfRule>
  </conditionalFormatting>
  <conditionalFormatting sqref="B808">
    <cfRule type="expression" dxfId="351" priority="93">
      <formula>($A808="0")</formula>
    </cfRule>
  </conditionalFormatting>
  <conditionalFormatting sqref="A837">
    <cfRule type="expression" dxfId="350" priority="86">
      <formula>($A837="0")</formula>
    </cfRule>
  </conditionalFormatting>
  <conditionalFormatting sqref="B837">
    <cfRule type="expression" dxfId="349" priority="85">
      <formula>($A837="0")</formula>
    </cfRule>
  </conditionalFormatting>
  <conditionalFormatting sqref="A840">
    <cfRule type="expression" dxfId="348" priority="84">
      <formula>($A840="0")</formula>
    </cfRule>
  </conditionalFormatting>
  <conditionalFormatting sqref="B840">
    <cfRule type="expression" dxfId="347" priority="83">
      <formula>($A840="0")</formula>
    </cfRule>
  </conditionalFormatting>
  <conditionalFormatting sqref="A853">
    <cfRule type="expression" dxfId="346" priority="78">
      <formula>($A853="0")</formula>
    </cfRule>
  </conditionalFormatting>
  <conditionalFormatting sqref="B853">
    <cfRule type="expression" dxfId="345" priority="77">
      <formula>($A853="0")</formula>
    </cfRule>
  </conditionalFormatting>
  <conditionalFormatting sqref="A855">
    <cfRule type="expression" dxfId="344" priority="76">
      <formula>($A855="0")</formula>
    </cfRule>
  </conditionalFormatting>
  <conditionalFormatting sqref="B855">
    <cfRule type="expression" dxfId="343" priority="75">
      <formula>($A855="0")</formula>
    </cfRule>
  </conditionalFormatting>
  <conditionalFormatting sqref="B857">
    <cfRule type="expression" dxfId="342" priority="74">
      <formula>($A857="0")</formula>
    </cfRule>
  </conditionalFormatting>
  <conditionalFormatting sqref="B860">
    <cfRule type="expression" dxfId="341" priority="73">
      <formula>($A860="0")</formula>
    </cfRule>
  </conditionalFormatting>
  <conditionalFormatting sqref="B864">
    <cfRule type="expression" dxfId="340" priority="72">
      <formula>($A864="0")</formula>
    </cfRule>
  </conditionalFormatting>
  <conditionalFormatting sqref="A867">
    <cfRule type="expression" dxfId="339" priority="71">
      <formula>($A867="0")</formula>
    </cfRule>
  </conditionalFormatting>
  <conditionalFormatting sqref="B867">
    <cfRule type="expression" dxfId="338" priority="70">
      <formula>($A867="0")</formula>
    </cfRule>
  </conditionalFormatting>
  <conditionalFormatting sqref="A878">
    <cfRule type="expression" dxfId="337" priority="67">
      <formula>($A878="0")</formula>
    </cfRule>
  </conditionalFormatting>
  <conditionalFormatting sqref="B878">
    <cfRule type="expression" dxfId="336" priority="66">
      <formula>($A878="0")</formula>
    </cfRule>
  </conditionalFormatting>
  <conditionalFormatting sqref="B886">
    <cfRule type="expression" dxfId="335" priority="63">
      <formula>($A886="0")</formula>
    </cfRule>
  </conditionalFormatting>
  <conditionalFormatting sqref="B905">
    <cfRule type="expression" dxfId="334" priority="56">
      <formula>($A905="0")</formula>
    </cfRule>
  </conditionalFormatting>
  <conditionalFormatting sqref="B916">
    <cfRule type="expression" dxfId="333" priority="51">
      <formula>($A916="0")</formula>
    </cfRule>
  </conditionalFormatting>
  <conditionalFormatting sqref="A922">
    <cfRule type="expression" dxfId="332" priority="48">
      <formula>($A922="0")</formula>
    </cfRule>
  </conditionalFormatting>
  <conditionalFormatting sqref="B922">
    <cfRule type="expression" dxfId="331" priority="47">
      <formula>($A922="0")</formula>
    </cfRule>
  </conditionalFormatting>
  <conditionalFormatting sqref="A941">
    <cfRule type="expression" dxfId="330" priority="44">
      <formula>($A941="0")</formula>
    </cfRule>
  </conditionalFormatting>
  <conditionalFormatting sqref="B941">
    <cfRule type="expression" dxfId="329" priority="43">
      <formula>($A941="0")</formula>
    </cfRule>
  </conditionalFormatting>
  <conditionalFormatting sqref="A950">
    <cfRule type="expression" dxfId="328" priority="40">
      <formula>($A950="0")</formula>
    </cfRule>
  </conditionalFormatting>
  <conditionalFormatting sqref="B950">
    <cfRule type="expression" dxfId="327" priority="39">
      <formula>($A950="0")</formula>
    </cfRule>
  </conditionalFormatting>
  <conditionalFormatting sqref="A957">
    <cfRule type="expression" dxfId="326" priority="36">
      <formula>($A957="0")</formula>
    </cfRule>
  </conditionalFormatting>
  <conditionalFormatting sqref="B957">
    <cfRule type="expression" dxfId="325" priority="35">
      <formula>($A957="0")</formula>
    </cfRule>
  </conditionalFormatting>
  <conditionalFormatting sqref="A959">
    <cfRule type="expression" dxfId="324" priority="34">
      <formula>($A959="0")</formula>
    </cfRule>
  </conditionalFormatting>
  <conditionalFormatting sqref="B959">
    <cfRule type="expression" dxfId="323" priority="33">
      <formula>($A959="0")</formula>
    </cfRule>
  </conditionalFormatting>
  <conditionalFormatting sqref="B961">
    <cfRule type="expression" dxfId="322" priority="32">
      <formula>($A961="0")</formula>
    </cfRule>
  </conditionalFormatting>
  <conditionalFormatting sqref="B963">
    <cfRule type="expression" dxfId="321" priority="31">
      <formula>($A963="0")</formula>
    </cfRule>
  </conditionalFormatting>
  <conditionalFormatting sqref="A973">
    <cfRule type="expression" dxfId="320" priority="26">
      <formula>($A973="0")</formula>
    </cfRule>
  </conditionalFormatting>
  <conditionalFormatting sqref="B973">
    <cfRule type="expression" dxfId="319" priority="25">
      <formula>($A973="0")</formula>
    </cfRule>
  </conditionalFormatting>
  <conditionalFormatting sqref="A976">
    <cfRule type="expression" dxfId="318" priority="24">
      <formula>($A976="0")</formula>
    </cfRule>
  </conditionalFormatting>
  <conditionalFormatting sqref="B976">
    <cfRule type="expression" dxfId="317" priority="23">
      <formula>($A976="0")</formula>
    </cfRule>
  </conditionalFormatting>
  <conditionalFormatting sqref="A978">
    <cfRule type="expression" dxfId="316" priority="22">
      <formula>($A978="0")</formula>
    </cfRule>
  </conditionalFormatting>
  <conditionalFormatting sqref="B978">
    <cfRule type="expression" dxfId="315" priority="21">
      <formula>($A978="0")</formula>
    </cfRule>
  </conditionalFormatting>
  <conditionalFormatting sqref="B981">
    <cfRule type="expression" dxfId="314" priority="20">
      <formula>($A981="0")</formula>
    </cfRule>
  </conditionalFormatting>
  <conditionalFormatting sqref="B991">
    <cfRule type="expression" dxfId="313" priority="15">
      <formula>($A991="0")</formula>
    </cfRule>
  </conditionalFormatting>
  <conditionalFormatting sqref="A994">
    <cfRule type="expression" dxfId="312" priority="14">
      <formula>($A994="0")</formula>
    </cfRule>
  </conditionalFormatting>
  <conditionalFormatting sqref="B994">
    <cfRule type="expression" dxfId="311" priority="13">
      <formula>($A994="0")</formula>
    </cfRule>
  </conditionalFormatting>
  <conditionalFormatting sqref="A997">
    <cfRule type="expression" dxfId="310" priority="12">
      <formula>($A997="0")</formula>
    </cfRule>
  </conditionalFormatting>
  <conditionalFormatting sqref="B997">
    <cfRule type="expression" dxfId="309" priority="11">
      <formula>($A997="0")</formula>
    </cfRule>
  </conditionalFormatting>
  <conditionalFormatting sqref="A1004">
    <cfRule type="expression" dxfId="308" priority="10">
      <formula>($A1004="0")</formula>
    </cfRule>
  </conditionalFormatting>
  <conditionalFormatting sqref="B1004">
    <cfRule type="expression" dxfId="307" priority="9">
      <formula>($A1004="0")</formula>
    </cfRule>
  </conditionalFormatting>
  <conditionalFormatting sqref="A1024">
    <cfRule type="expression" dxfId="306" priority="2">
      <formula>($A1024="0")</formula>
    </cfRule>
  </conditionalFormatting>
  <conditionalFormatting sqref="B1024">
    <cfRule type="expression" dxfId="305" priority="1">
      <formula>($A1024="0")</formula>
    </cfRule>
  </conditionalFormatting>
  <conditionalFormatting sqref="A217:A234">
    <cfRule type="expression" dxfId="304" priority="308">
      <formula>($A217="0")</formula>
    </cfRule>
  </conditionalFormatting>
  <conditionalFormatting sqref="A238:A240">
    <cfRule type="expression" dxfId="303" priority="305">
      <formula>($A238="0")</formula>
    </cfRule>
  </conditionalFormatting>
  <conditionalFormatting sqref="A251:A254">
    <cfRule type="expression" dxfId="302" priority="300">
      <formula>($A251="0")</formula>
    </cfRule>
  </conditionalFormatting>
  <conditionalFormatting sqref="A259:A260">
    <cfRule type="expression" dxfId="301" priority="295">
      <formula>($A259="0")</formula>
    </cfRule>
  </conditionalFormatting>
  <conditionalFormatting sqref="A265:A267">
    <cfRule type="expression" dxfId="300" priority="292">
      <formula>($A265="0")</formula>
    </cfRule>
  </conditionalFormatting>
  <conditionalFormatting sqref="A269:A274">
    <cfRule type="expression" dxfId="299" priority="290">
      <formula>($A269="0")</formula>
    </cfRule>
  </conditionalFormatting>
  <conditionalFormatting sqref="A283:A284">
    <cfRule type="expression" dxfId="298" priority="287">
      <formula>($A283="0")</formula>
    </cfRule>
  </conditionalFormatting>
  <conditionalFormatting sqref="A320:A321">
    <cfRule type="expression" dxfId="297" priority="283">
      <formula>($A320="0")</formula>
    </cfRule>
  </conditionalFormatting>
  <conditionalFormatting sqref="A326:A328">
    <cfRule type="expression" dxfId="296" priority="281">
      <formula>($A326="0")</formula>
    </cfRule>
  </conditionalFormatting>
  <conditionalFormatting sqref="A334:A335">
    <cfRule type="expression" dxfId="295" priority="279">
      <formula>($A334="0")</formula>
    </cfRule>
  </conditionalFormatting>
  <conditionalFormatting sqref="A350:A353">
    <cfRule type="expression" dxfId="294" priority="275">
      <formula>($A350="0")</formula>
    </cfRule>
  </conditionalFormatting>
  <conditionalFormatting sqref="A357:A365">
    <cfRule type="expression" dxfId="293" priority="272">
      <formula>($A357="0")</formula>
    </cfRule>
  </conditionalFormatting>
  <conditionalFormatting sqref="A371:A375">
    <cfRule type="expression" dxfId="292" priority="268">
      <formula>($A371="0")</formula>
    </cfRule>
  </conditionalFormatting>
  <conditionalFormatting sqref="A377:A379">
    <cfRule type="expression" dxfId="291" priority="266">
      <formula>($A377="0")</formula>
    </cfRule>
  </conditionalFormatting>
  <conditionalFormatting sqref="A381:A382">
    <cfRule type="expression" dxfId="290" priority="264">
      <formula>($A381="0")</formula>
    </cfRule>
  </conditionalFormatting>
  <conditionalFormatting sqref="A384:A389">
    <cfRule type="expression" dxfId="289" priority="262">
      <formula>($A384="0")</formula>
    </cfRule>
  </conditionalFormatting>
  <conditionalFormatting sqref="A395:A397">
    <cfRule type="expression" dxfId="288" priority="260">
      <formula>($A395="0")</formula>
    </cfRule>
  </conditionalFormatting>
  <conditionalFormatting sqref="A405:A411">
    <cfRule type="expression" dxfId="287" priority="257">
      <formula>($A405="0")</formula>
    </cfRule>
  </conditionalFormatting>
  <conditionalFormatting sqref="A417:A418">
    <cfRule type="expression" dxfId="286" priority="254">
      <formula>($A417="0")</formula>
    </cfRule>
  </conditionalFormatting>
  <conditionalFormatting sqref="A432:A443">
    <cfRule type="expression" dxfId="285" priority="248">
      <formula>($A432="0")</formula>
    </cfRule>
  </conditionalFormatting>
  <conditionalFormatting sqref="A445:A447">
    <cfRule type="expression" dxfId="284" priority="245">
      <formula>($A445="0")</formula>
    </cfRule>
  </conditionalFormatting>
  <conditionalFormatting sqref="A452:A453">
    <cfRule type="expression" dxfId="283" priority="242">
      <formula>($A452="0")</formula>
    </cfRule>
  </conditionalFormatting>
  <conditionalFormatting sqref="A457:A461">
    <cfRule type="expression" dxfId="282" priority="240">
      <formula>($A457="0")</formula>
    </cfRule>
  </conditionalFormatting>
  <conditionalFormatting sqref="A463:A465">
    <cfRule type="expression" dxfId="281" priority="238">
      <formula>($A463="0")</formula>
    </cfRule>
  </conditionalFormatting>
  <conditionalFormatting sqref="A467:A470">
    <cfRule type="expression" dxfId="280" priority="236">
      <formula>($A467="0")</formula>
    </cfRule>
  </conditionalFormatting>
  <conditionalFormatting sqref="A472:A474">
    <cfRule type="expression" dxfId="279" priority="234">
      <formula>($A472="0")</formula>
    </cfRule>
  </conditionalFormatting>
  <conditionalFormatting sqref="A476:A478">
    <cfRule type="expression" dxfId="278" priority="231">
      <formula>($A476="0")</formula>
    </cfRule>
  </conditionalFormatting>
  <conditionalFormatting sqref="A484:A485">
    <cfRule type="expression" dxfId="277" priority="227">
      <formula>($A484="0")</formula>
    </cfRule>
  </conditionalFormatting>
  <conditionalFormatting sqref="A497:A500">
    <cfRule type="expression" dxfId="276" priority="223">
      <formula>($A497="0")</formula>
    </cfRule>
  </conditionalFormatting>
  <conditionalFormatting sqref="A505:A508">
    <cfRule type="expression" dxfId="275" priority="220">
      <formula>($A505="0")</formula>
    </cfRule>
  </conditionalFormatting>
  <conditionalFormatting sqref="A535:A536">
    <cfRule type="expression" dxfId="274" priority="209">
      <formula>($A535="0")</formula>
    </cfRule>
  </conditionalFormatting>
  <conditionalFormatting sqref="A555:A560">
    <cfRule type="expression" dxfId="273" priority="205">
      <formula>($A555="0")</formula>
    </cfRule>
  </conditionalFormatting>
  <conditionalFormatting sqref="A585:A586">
    <cfRule type="expression" dxfId="272" priority="193">
      <formula>($A585="0")</formula>
    </cfRule>
  </conditionalFormatting>
  <conditionalFormatting sqref="A593:A595">
    <cfRule type="expression" dxfId="271" priority="191">
      <formula>($A593="0")</formula>
    </cfRule>
  </conditionalFormatting>
  <conditionalFormatting sqref="A599:A600">
    <cfRule type="expression" dxfId="270" priority="189">
      <formula>($A599="0")</formula>
    </cfRule>
  </conditionalFormatting>
  <conditionalFormatting sqref="A613:A614">
    <cfRule type="expression" dxfId="269" priority="184">
      <formula>($A613="0")</formula>
    </cfRule>
  </conditionalFormatting>
  <conditionalFormatting sqref="A616:A618">
    <cfRule type="expression" dxfId="268" priority="182">
      <formula>($A616="0")</formula>
    </cfRule>
  </conditionalFormatting>
  <conditionalFormatting sqref="A634:A636">
    <cfRule type="expression" dxfId="267" priority="174">
      <formula>($A634="0")</formula>
    </cfRule>
  </conditionalFormatting>
  <conditionalFormatting sqref="A638:A639">
    <cfRule type="expression" dxfId="266" priority="172">
      <formula>($A638="0")</formula>
    </cfRule>
  </conditionalFormatting>
  <conditionalFormatting sqref="A645:A646">
    <cfRule type="expression" dxfId="265" priority="169">
      <formula>($A645="0")</formula>
    </cfRule>
  </conditionalFormatting>
  <conditionalFormatting sqref="A654:A655">
    <cfRule type="expression" dxfId="264" priority="166">
      <formula>($A654="0")</formula>
    </cfRule>
  </conditionalFormatting>
  <conditionalFormatting sqref="A657:A658">
    <cfRule type="expression" dxfId="263" priority="164">
      <formula>($A657="0")</formula>
    </cfRule>
  </conditionalFormatting>
  <conditionalFormatting sqref="A660:A662">
    <cfRule type="expression" dxfId="262" priority="162">
      <formula>($A660="0")</formula>
    </cfRule>
  </conditionalFormatting>
  <conditionalFormatting sqref="A664:A665">
    <cfRule type="expression" dxfId="261" priority="160">
      <formula>($A664="0")</formula>
    </cfRule>
  </conditionalFormatting>
  <conditionalFormatting sqref="A672:A673">
    <cfRule type="expression" dxfId="260" priority="158">
      <formula>($A672="0")</formula>
    </cfRule>
  </conditionalFormatting>
  <conditionalFormatting sqref="A684:A685">
    <cfRule type="expression" dxfId="259" priority="152">
      <formula>($A684="0")</formula>
    </cfRule>
  </conditionalFormatting>
  <conditionalFormatting sqref="A689:A690">
    <cfRule type="expression" dxfId="258" priority="149">
      <formula>($A689="0")</formula>
    </cfRule>
  </conditionalFormatting>
  <conditionalFormatting sqref="A692:A694">
    <cfRule type="expression" dxfId="257" priority="147">
      <formula>($A692="0")</formula>
    </cfRule>
  </conditionalFormatting>
  <conditionalFormatting sqref="A699:A700">
    <cfRule type="expression" dxfId="256" priority="144">
      <formula>($A699="0")</formula>
    </cfRule>
  </conditionalFormatting>
  <conditionalFormatting sqref="A707:A708">
    <cfRule type="expression" dxfId="255" priority="139">
      <formula>($A707="0")</formula>
    </cfRule>
  </conditionalFormatting>
  <conditionalFormatting sqref="A713:A715">
    <cfRule type="expression" dxfId="254" priority="134">
      <formula>($A713="0")</formula>
    </cfRule>
  </conditionalFormatting>
  <conditionalFormatting sqref="A717:A718">
    <cfRule type="expression" dxfId="253" priority="133">
      <formula>($A717="0")</formula>
    </cfRule>
  </conditionalFormatting>
  <conditionalFormatting sqref="A722:A724">
    <cfRule type="expression" dxfId="252" priority="129">
      <formula>($A722="0")</formula>
    </cfRule>
  </conditionalFormatting>
  <conditionalFormatting sqref="A732:A733">
    <cfRule type="expression" dxfId="251" priority="125">
      <formula>($A732="0")</formula>
    </cfRule>
  </conditionalFormatting>
  <conditionalFormatting sqref="A738:A739">
    <cfRule type="expression" dxfId="250" priority="123">
      <formula>($A738="0")</formula>
    </cfRule>
  </conditionalFormatting>
  <conditionalFormatting sqref="A744:A746">
    <cfRule type="expression" dxfId="249" priority="119">
      <formula>($A744="0")</formula>
    </cfRule>
  </conditionalFormatting>
  <conditionalFormatting sqref="A749:A753">
    <cfRule type="expression" dxfId="248" priority="117">
      <formula>($A749="0")</formula>
    </cfRule>
  </conditionalFormatting>
  <conditionalFormatting sqref="A755:A757">
    <cfRule type="expression" dxfId="247" priority="115">
      <formula>($A755="0")</formula>
    </cfRule>
  </conditionalFormatting>
  <conditionalFormatting sqref="A759:A762">
    <cfRule type="expression" dxfId="246" priority="113">
      <formula>($A759="0")</formula>
    </cfRule>
  </conditionalFormatting>
  <conditionalFormatting sqref="A773:A774">
    <cfRule type="expression" dxfId="245" priority="106">
      <formula>($A773="0")</formula>
    </cfRule>
  </conditionalFormatting>
  <conditionalFormatting sqref="A777:A778">
    <cfRule type="expression" dxfId="244" priority="104">
      <formula>($A777="0")</formula>
    </cfRule>
  </conditionalFormatting>
  <conditionalFormatting sqref="A781:A782">
    <cfRule type="expression" dxfId="243" priority="102">
      <formula>($A781="0")</formula>
    </cfRule>
  </conditionalFormatting>
  <conditionalFormatting sqref="A788:A799">
    <cfRule type="expression" dxfId="242" priority="100">
      <formula>($A788="0")</formula>
    </cfRule>
  </conditionalFormatting>
  <conditionalFormatting sqref="A801:A802">
    <cfRule type="expression" dxfId="241" priority="98">
      <formula>($A801="0")</formula>
    </cfRule>
  </conditionalFormatting>
  <conditionalFormatting sqref="A805:A806">
    <cfRule type="expression" dxfId="240" priority="96">
      <formula>($A805="0")</formula>
    </cfRule>
  </conditionalFormatting>
  <conditionalFormatting sqref="A812:A814">
    <cfRule type="expression" dxfId="239" priority="92">
      <formula>($A812="0")</formula>
    </cfRule>
  </conditionalFormatting>
  <conditionalFormatting sqref="A824:A827">
    <cfRule type="expression" dxfId="238" priority="90">
      <formula>($A824="0")</formula>
    </cfRule>
  </conditionalFormatting>
  <conditionalFormatting sqref="A833:A834">
    <cfRule type="expression" dxfId="237" priority="88">
      <formula>($A833="0")</formula>
    </cfRule>
  </conditionalFormatting>
  <conditionalFormatting sqref="A846:A847">
    <cfRule type="expression" dxfId="236" priority="82">
      <formula>($A846="0")</formula>
    </cfRule>
  </conditionalFormatting>
  <conditionalFormatting sqref="A850:A851">
    <cfRule type="expression" dxfId="235" priority="80">
      <formula>($A850="0")</formula>
    </cfRule>
  </conditionalFormatting>
  <conditionalFormatting sqref="A873:A877">
    <cfRule type="expression" dxfId="234" priority="69">
      <formula>($A873="0")</formula>
    </cfRule>
  </conditionalFormatting>
  <conditionalFormatting sqref="A883:A884">
    <cfRule type="expression" dxfId="233" priority="65">
      <formula>($A883="0")</formula>
    </cfRule>
  </conditionalFormatting>
  <conditionalFormatting sqref="A888:A894">
    <cfRule type="expression" dxfId="232" priority="62">
      <formula>($A888="0")</formula>
    </cfRule>
  </conditionalFormatting>
  <conditionalFormatting sqref="A899:A900">
    <cfRule type="expression" dxfId="231" priority="60">
      <formula>($A899="0")</formula>
    </cfRule>
  </conditionalFormatting>
  <conditionalFormatting sqref="A902:A903">
    <cfRule type="expression" dxfId="230" priority="58">
      <formula>($A902="0")</formula>
    </cfRule>
  </conditionalFormatting>
  <conditionalFormatting sqref="A907:A909">
    <cfRule type="expression" dxfId="229" priority="55">
      <formula>($A907="0")</formula>
    </cfRule>
  </conditionalFormatting>
  <conditionalFormatting sqref="A912:A914">
    <cfRule type="expression" dxfId="228" priority="53">
      <formula>($A912="0")</formula>
    </cfRule>
  </conditionalFormatting>
  <conditionalFormatting sqref="A918:A920">
    <cfRule type="expression" dxfId="227" priority="50">
      <formula>($A918="0")</formula>
    </cfRule>
  </conditionalFormatting>
  <conditionalFormatting sqref="A924:A930">
    <cfRule type="expression" dxfId="226" priority="46">
      <formula>($A924="0")</formula>
    </cfRule>
  </conditionalFormatting>
  <conditionalFormatting sqref="A945:A946">
    <cfRule type="expression" dxfId="225" priority="42">
      <formula>($A945="0")</formula>
    </cfRule>
  </conditionalFormatting>
  <conditionalFormatting sqref="A952:A953">
    <cfRule type="expression" dxfId="224" priority="38">
      <formula>($A952="0")</formula>
    </cfRule>
  </conditionalFormatting>
  <conditionalFormatting sqref="A966:A967">
    <cfRule type="expression" dxfId="223" priority="30">
      <formula>($A966="0")</formula>
    </cfRule>
  </conditionalFormatting>
  <conditionalFormatting sqref="A969:A970">
    <cfRule type="expression" dxfId="222" priority="28">
      <formula>($A969="0")</formula>
    </cfRule>
  </conditionalFormatting>
  <conditionalFormatting sqref="A984:A985">
    <cfRule type="expression" dxfId="221" priority="19">
      <formula>($A984="0")</formula>
    </cfRule>
  </conditionalFormatting>
  <conditionalFormatting sqref="A987:A988">
    <cfRule type="expression" dxfId="220" priority="17">
      <formula>($A987="0")</formula>
    </cfRule>
  </conditionalFormatting>
  <conditionalFormatting sqref="A1008:A1009">
    <cfRule type="expression" dxfId="219" priority="8">
      <formula>($A1008="0")</formula>
    </cfRule>
  </conditionalFormatting>
  <conditionalFormatting sqref="A1013:A1015">
    <cfRule type="expression" dxfId="218" priority="6">
      <formula>($A1013="0")</formula>
    </cfRule>
  </conditionalFormatting>
  <conditionalFormatting sqref="A1018:A1020">
    <cfRule type="expression" dxfId="217" priority="4">
      <formula>($A1018="0")</formula>
    </cfRule>
  </conditionalFormatting>
  <conditionalFormatting sqref="B217:B234">
    <cfRule type="expression" dxfId="216" priority="307">
      <formula>($A217="0")</formula>
    </cfRule>
  </conditionalFormatting>
  <conditionalFormatting sqref="B238:B240">
    <cfRule type="expression" dxfId="215" priority="304">
      <formula>($A238="0")</formula>
    </cfRule>
  </conditionalFormatting>
  <conditionalFormatting sqref="B251:B254">
    <cfRule type="expression" dxfId="214" priority="299">
      <formula>($A251="0")</formula>
    </cfRule>
  </conditionalFormatting>
  <conditionalFormatting sqref="B259:B260">
    <cfRule type="expression" dxfId="213" priority="294">
      <formula>($A259="0")</formula>
    </cfRule>
  </conditionalFormatting>
  <conditionalFormatting sqref="B265:B267">
    <cfRule type="expression" dxfId="212" priority="291">
      <formula>($A265="0")</formula>
    </cfRule>
  </conditionalFormatting>
  <conditionalFormatting sqref="B269:B274">
    <cfRule type="expression" dxfId="211" priority="289">
      <formula>($A269="0")</formula>
    </cfRule>
  </conditionalFormatting>
  <conditionalFormatting sqref="B283:B284">
    <cfRule type="expression" dxfId="210" priority="286">
      <formula>($A283="0")</formula>
    </cfRule>
  </conditionalFormatting>
  <conditionalFormatting sqref="B287:B288">
    <cfRule type="expression" dxfId="209" priority="285">
      <formula>($A287="0")</formula>
    </cfRule>
  </conditionalFormatting>
  <conditionalFormatting sqref="B320:B321">
    <cfRule type="expression" dxfId="208" priority="282">
      <formula>($A320="0")</formula>
    </cfRule>
  </conditionalFormatting>
  <conditionalFormatting sqref="B326:B328">
    <cfRule type="expression" dxfId="207" priority="280">
      <formula>($A326="0")</formula>
    </cfRule>
  </conditionalFormatting>
  <conditionalFormatting sqref="B334:B335">
    <cfRule type="expression" dxfId="206" priority="278">
      <formula>($A334="0")</formula>
    </cfRule>
  </conditionalFormatting>
  <conditionalFormatting sqref="B337:B339">
    <cfRule type="expression" dxfId="205" priority="277">
      <formula>($A337="0")</formula>
    </cfRule>
  </conditionalFormatting>
  <conditionalFormatting sqref="B350:B353">
    <cfRule type="expression" dxfId="204" priority="274">
      <formula>($A350="0")</formula>
    </cfRule>
  </conditionalFormatting>
  <conditionalFormatting sqref="B357:B365">
    <cfRule type="expression" dxfId="203" priority="271">
      <formula>($A357="0")</formula>
    </cfRule>
  </conditionalFormatting>
  <conditionalFormatting sqref="B371:B375">
    <cfRule type="expression" dxfId="202" priority="267">
      <formula>($A371="0")</formula>
    </cfRule>
  </conditionalFormatting>
  <conditionalFormatting sqref="B377:B379">
    <cfRule type="expression" dxfId="201" priority="265">
      <formula>($A377="0")</formula>
    </cfRule>
  </conditionalFormatting>
  <conditionalFormatting sqref="B381:B382">
    <cfRule type="expression" dxfId="200" priority="263">
      <formula>($A381="0")</formula>
    </cfRule>
  </conditionalFormatting>
  <conditionalFormatting sqref="B384:B389">
    <cfRule type="expression" dxfId="199" priority="261">
      <formula>($A384="0")</formula>
    </cfRule>
  </conditionalFormatting>
  <conditionalFormatting sqref="B395:B397">
    <cfRule type="expression" dxfId="198" priority="259">
      <formula>($A395="0")</formula>
    </cfRule>
  </conditionalFormatting>
  <conditionalFormatting sqref="B399:B400">
    <cfRule type="expression" dxfId="197" priority="258">
      <formula>($A399="0")</formula>
    </cfRule>
  </conditionalFormatting>
  <conditionalFormatting sqref="B405:B411">
    <cfRule type="expression" dxfId="196" priority="256">
      <formula>($A405="0")</formula>
    </cfRule>
  </conditionalFormatting>
  <conditionalFormatting sqref="B417:B418">
    <cfRule type="expression" dxfId="195" priority="253">
      <formula>($A417="0")</formula>
    </cfRule>
  </conditionalFormatting>
  <conditionalFormatting sqref="B429:B430">
    <cfRule type="expression" dxfId="194" priority="249">
      <formula>($A429="0")</formula>
    </cfRule>
  </conditionalFormatting>
  <conditionalFormatting sqref="B432:B443">
    <cfRule type="expression" dxfId="193" priority="247">
      <formula>($A432="0")</formula>
    </cfRule>
  </conditionalFormatting>
  <conditionalFormatting sqref="B445:B447">
    <cfRule type="expression" dxfId="192" priority="244">
      <formula>($A445="0")</formula>
    </cfRule>
  </conditionalFormatting>
  <conditionalFormatting sqref="B452:B453">
    <cfRule type="expression" dxfId="191" priority="241">
      <formula>($A452="0")</formula>
    </cfRule>
  </conditionalFormatting>
  <conditionalFormatting sqref="B457:B461">
    <cfRule type="expression" dxfId="190" priority="239">
      <formula>($A457="0")</formula>
    </cfRule>
  </conditionalFormatting>
  <conditionalFormatting sqref="B463:B465">
    <cfRule type="expression" dxfId="189" priority="237">
      <formula>($A463="0")</formula>
    </cfRule>
  </conditionalFormatting>
  <conditionalFormatting sqref="B467:B470">
    <cfRule type="expression" dxfId="188" priority="235">
      <formula>($A467="0")</formula>
    </cfRule>
  </conditionalFormatting>
  <conditionalFormatting sqref="B472:B474">
    <cfRule type="expression" dxfId="187" priority="233">
      <formula>($A472="0")</formula>
    </cfRule>
  </conditionalFormatting>
  <conditionalFormatting sqref="B484:B485">
    <cfRule type="expression" dxfId="186" priority="226">
      <formula>($A484="0")</formula>
    </cfRule>
  </conditionalFormatting>
  <conditionalFormatting sqref="B497:B500">
    <cfRule type="expression" dxfId="185" priority="222">
      <formula>($A497="0")</formula>
    </cfRule>
  </conditionalFormatting>
  <conditionalFormatting sqref="B505:B508">
    <cfRule type="expression" dxfId="184" priority="219">
      <formula>($A505="0")</formula>
    </cfRule>
  </conditionalFormatting>
  <conditionalFormatting sqref="B535:B536">
    <cfRule type="expression" dxfId="183" priority="208">
      <formula>($A535="0")</formula>
    </cfRule>
  </conditionalFormatting>
  <conditionalFormatting sqref="B555:B560">
    <cfRule type="expression" dxfId="182" priority="204">
      <formula>($A555="0")</formula>
    </cfRule>
  </conditionalFormatting>
  <conditionalFormatting sqref="B585:B586">
    <cfRule type="expression" dxfId="181" priority="192">
      <formula>($A585="0")</formula>
    </cfRule>
  </conditionalFormatting>
  <conditionalFormatting sqref="B593:B595">
    <cfRule type="expression" dxfId="180" priority="190">
      <formula>($A593="0")</formula>
    </cfRule>
  </conditionalFormatting>
  <conditionalFormatting sqref="B599:B600">
    <cfRule type="expression" dxfId="179" priority="188">
      <formula>($A599="0")</formula>
    </cfRule>
  </conditionalFormatting>
  <conditionalFormatting sqref="B613:B614">
    <cfRule type="expression" dxfId="178" priority="183">
      <formula>($A613="0")</formula>
    </cfRule>
  </conditionalFormatting>
  <conditionalFormatting sqref="B616:B618">
    <cfRule type="expression" dxfId="177" priority="181">
      <formula>($A616="0")</formula>
    </cfRule>
  </conditionalFormatting>
  <conditionalFormatting sqref="B634:B636">
    <cfRule type="expression" dxfId="176" priority="173">
      <formula>($A634="0")</formula>
    </cfRule>
  </conditionalFormatting>
  <conditionalFormatting sqref="B638:B639">
    <cfRule type="expression" dxfId="175" priority="171">
      <formula>($A638="0")</formula>
    </cfRule>
  </conditionalFormatting>
  <conditionalFormatting sqref="B645:B646">
    <cfRule type="expression" dxfId="174" priority="168">
      <formula>($A645="0")</formula>
    </cfRule>
  </conditionalFormatting>
  <conditionalFormatting sqref="B654:B655">
    <cfRule type="expression" dxfId="173" priority="165">
      <formula>($A654="0")</formula>
    </cfRule>
  </conditionalFormatting>
  <conditionalFormatting sqref="B657:B658">
    <cfRule type="expression" dxfId="172" priority="163">
      <formula>($A657="0")</formula>
    </cfRule>
  </conditionalFormatting>
  <conditionalFormatting sqref="B660:B662">
    <cfRule type="expression" dxfId="171" priority="161">
      <formula>($A660="0")</formula>
    </cfRule>
  </conditionalFormatting>
  <conditionalFormatting sqref="B664:B665">
    <cfRule type="expression" dxfId="170" priority="159">
      <formula>($A664="0")</formula>
    </cfRule>
  </conditionalFormatting>
  <conditionalFormatting sqref="B672:B673">
    <cfRule type="expression" dxfId="169" priority="157">
      <formula>($A672="0")</formula>
    </cfRule>
  </conditionalFormatting>
  <conditionalFormatting sqref="B684:B685">
    <cfRule type="expression" dxfId="168" priority="151">
      <formula>($A684="0")</formula>
    </cfRule>
  </conditionalFormatting>
  <conditionalFormatting sqref="B689:B690">
    <cfRule type="expression" dxfId="167" priority="148">
      <formula>($A689="0")</formula>
    </cfRule>
  </conditionalFormatting>
  <conditionalFormatting sqref="B692:B694">
    <cfRule type="expression" dxfId="166" priority="146">
      <formula>($A692="0")</formula>
    </cfRule>
  </conditionalFormatting>
  <conditionalFormatting sqref="B699:B700">
    <cfRule type="expression" dxfId="165" priority="143">
      <formula>($A699="0")</formula>
    </cfRule>
  </conditionalFormatting>
  <conditionalFormatting sqref="B707:B708">
    <cfRule type="expression" dxfId="164" priority="138">
      <formula>($A707="0")</formula>
    </cfRule>
  </conditionalFormatting>
  <conditionalFormatting sqref="B713:B715">
    <cfRule type="expression" dxfId="163" priority="135">
      <formula>($A713="0")</formula>
    </cfRule>
  </conditionalFormatting>
  <conditionalFormatting sqref="B717:B718">
    <cfRule type="expression" dxfId="162" priority="132">
      <formula>($A717="0")</formula>
    </cfRule>
  </conditionalFormatting>
  <conditionalFormatting sqref="B722:B724">
    <cfRule type="expression" dxfId="161" priority="128">
      <formula>($A722="0")</formula>
    </cfRule>
  </conditionalFormatting>
  <conditionalFormatting sqref="B732:B733">
    <cfRule type="expression" dxfId="160" priority="124">
      <formula>($A732="0")</formula>
    </cfRule>
  </conditionalFormatting>
  <conditionalFormatting sqref="B738:B739">
    <cfRule type="expression" dxfId="159" priority="122">
      <formula>($A738="0")</formula>
    </cfRule>
  </conditionalFormatting>
  <conditionalFormatting sqref="B744:B746">
    <cfRule type="expression" dxfId="158" priority="118">
      <formula>($A744="0")</formula>
    </cfRule>
  </conditionalFormatting>
  <conditionalFormatting sqref="B749:B753">
    <cfRule type="expression" dxfId="157" priority="116">
      <formula>($A749="0")</formula>
    </cfRule>
  </conditionalFormatting>
  <conditionalFormatting sqref="B755:B757">
    <cfRule type="expression" dxfId="156" priority="114">
      <formula>($A755="0")</formula>
    </cfRule>
  </conditionalFormatting>
  <conditionalFormatting sqref="B759:B762">
    <cfRule type="expression" dxfId="155" priority="112">
      <formula>($A759="0")</formula>
    </cfRule>
  </conditionalFormatting>
  <conditionalFormatting sqref="B773:B774">
    <cfRule type="expression" dxfId="154" priority="105">
      <formula>($A773="0")</formula>
    </cfRule>
  </conditionalFormatting>
  <conditionalFormatting sqref="B777:B778">
    <cfRule type="expression" dxfId="153" priority="103">
      <formula>($A777="0")</formula>
    </cfRule>
  </conditionalFormatting>
  <conditionalFormatting sqref="B781:B782">
    <cfRule type="expression" dxfId="152" priority="101">
      <formula>($A781="0")</formula>
    </cfRule>
  </conditionalFormatting>
  <conditionalFormatting sqref="B788:B799">
    <cfRule type="expression" dxfId="151" priority="99">
      <formula>($A788="0")</formula>
    </cfRule>
  </conditionalFormatting>
  <conditionalFormatting sqref="B801:B802">
    <cfRule type="expression" dxfId="150" priority="97">
      <formula>($A801="0")</formula>
    </cfRule>
  </conditionalFormatting>
  <conditionalFormatting sqref="B805:B806">
    <cfRule type="expression" dxfId="149" priority="95">
      <formula>($A805="0")</formula>
    </cfRule>
  </conditionalFormatting>
  <conditionalFormatting sqref="B812:B814">
    <cfRule type="expression" dxfId="148" priority="91">
      <formula>($A812="0")</formula>
    </cfRule>
  </conditionalFormatting>
  <conditionalFormatting sqref="B824:B827">
    <cfRule type="expression" dxfId="147" priority="89">
      <formula>($A824="0")</formula>
    </cfRule>
  </conditionalFormatting>
  <conditionalFormatting sqref="B833:B834">
    <cfRule type="expression" dxfId="146" priority="87">
      <formula>($A833="0")</formula>
    </cfRule>
  </conditionalFormatting>
  <conditionalFormatting sqref="B846:B847">
    <cfRule type="expression" dxfId="145" priority="81">
      <formula>($A846="0")</formula>
    </cfRule>
  </conditionalFormatting>
  <conditionalFormatting sqref="B850:B851">
    <cfRule type="expression" dxfId="144" priority="79">
      <formula>($A850="0")</formula>
    </cfRule>
  </conditionalFormatting>
  <conditionalFormatting sqref="B873:B877">
    <cfRule type="expression" dxfId="143" priority="68">
      <formula>($A873="0")</formula>
    </cfRule>
  </conditionalFormatting>
  <conditionalFormatting sqref="B883:B884">
    <cfRule type="expression" dxfId="142" priority="64">
      <formula>($A883="0")</formula>
    </cfRule>
  </conditionalFormatting>
  <conditionalFormatting sqref="B888:B894">
    <cfRule type="expression" dxfId="141" priority="61">
      <formula>($A888="0")</formula>
    </cfRule>
  </conditionalFormatting>
  <conditionalFormatting sqref="B899:B900">
    <cfRule type="expression" dxfId="140" priority="59">
      <formula>($A899="0")</formula>
    </cfRule>
  </conditionalFormatting>
  <conditionalFormatting sqref="B902:B903">
    <cfRule type="expression" dxfId="139" priority="57">
      <formula>($A902="0")</formula>
    </cfRule>
  </conditionalFormatting>
  <conditionalFormatting sqref="B907:B909">
    <cfRule type="expression" dxfId="138" priority="54">
      <formula>($A907="0")</formula>
    </cfRule>
  </conditionalFormatting>
  <conditionalFormatting sqref="B912:B914">
    <cfRule type="expression" dxfId="137" priority="52">
      <formula>($A912="0")</formula>
    </cfRule>
  </conditionalFormatting>
  <conditionalFormatting sqref="B918:B920">
    <cfRule type="expression" dxfId="136" priority="49">
      <formula>($A918="0")</formula>
    </cfRule>
  </conditionalFormatting>
  <conditionalFormatting sqref="B924:B930">
    <cfRule type="expression" dxfId="135" priority="45">
      <formula>($A924="0")</formula>
    </cfRule>
  </conditionalFormatting>
  <conditionalFormatting sqref="B945:B946">
    <cfRule type="expression" dxfId="134" priority="41">
      <formula>($A945="0")</formula>
    </cfRule>
  </conditionalFormatting>
  <conditionalFormatting sqref="B952:B953">
    <cfRule type="expression" dxfId="133" priority="37">
      <formula>($A952="0")</formula>
    </cfRule>
  </conditionalFormatting>
  <conditionalFormatting sqref="B966:B967">
    <cfRule type="expression" dxfId="132" priority="29">
      <formula>($A966="0")</formula>
    </cfRule>
  </conditionalFormatting>
  <conditionalFormatting sqref="B969:B970">
    <cfRule type="expression" dxfId="131" priority="27">
      <formula>($A969="0")</formula>
    </cfRule>
  </conditionalFormatting>
  <conditionalFormatting sqref="B984:B985">
    <cfRule type="expression" dxfId="130" priority="18">
      <formula>($A984="0")</formula>
    </cfRule>
  </conditionalFormatting>
  <conditionalFormatting sqref="B987:B988">
    <cfRule type="expression" dxfId="129" priority="16">
      <formula>($A987="0")</formula>
    </cfRule>
  </conditionalFormatting>
  <conditionalFormatting sqref="B1008:B1009">
    <cfRule type="expression" dxfId="128" priority="7">
      <formula>($A1008="0")</formula>
    </cfRule>
  </conditionalFormatting>
  <conditionalFormatting sqref="B1013:B1015">
    <cfRule type="expression" dxfId="127" priority="5">
      <formula>($A1013="0")</formula>
    </cfRule>
  </conditionalFormatting>
  <conditionalFormatting sqref="B1018:B1020">
    <cfRule type="expression" dxfId="126" priority="3">
      <formula>($A1018="0")</formula>
    </cfRule>
  </conditionalFormatting>
  <conditionalFormatting sqref="V251:V254">
    <cfRule type="expression" dxfId="125" priority="298">
      <formula>($A251="0")</formula>
    </cfRule>
  </conditionalFormatting>
  <conditionalFormatting sqref="V268:V273">
    <cfRule type="expression" dxfId="124" priority="288">
      <formula>($A268="0")</formula>
    </cfRule>
  </conditionalFormatting>
  <conditionalFormatting sqref="V432:V443">
    <cfRule type="expression" dxfId="123" priority="246">
      <formula>($A432="0")</formula>
    </cfRule>
  </conditionalFormatting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1"/>
  <sheetViews>
    <sheetView workbookViewId="0"/>
  </sheetViews>
  <sheetFormatPr defaultRowHeight="15" x14ac:dyDescent="0.25"/>
  <cols>
    <col min="1" max="1" width="63.28515625" customWidth="1"/>
    <col min="2" max="2" width="13.5703125" customWidth="1"/>
    <col min="5" max="5" width="14.5703125" customWidth="1"/>
  </cols>
  <sheetData>
    <row r="1" spans="1:23" ht="81.599999999999994" customHeight="1" x14ac:dyDescent="0.25">
      <c r="A1" s="329" t="s">
        <v>1578</v>
      </c>
      <c r="B1" s="330"/>
    </row>
    <row r="2" spans="1:23" ht="40.15" customHeight="1" x14ac:dyDescent="0.25">
      <c r="A2" s="374" t="s">
        <v>336</v>
      </c>
      <c r="B2" s="372" t="s">
        <v>1492</v>
      </c>
      <c r="C2" s="373"/>
      <c r="D2" s="370" t="s">
        <v>1493</v>
      </c>
      <c r="E2" s="371"/>
      <c r="F2" s="370" t="s">
        <v>1494</v>
      </c>
      <c r="G2" s="371"/>
      <c r="H2" s="370" t="s">
        <v>1495</v>
      </c>
      <c r="I2" s="371"/>
      <c r="J2" s="370" t="s">
        <v>1496</v>
      </c>
      <c r="K2" s="371"/>
      <c r="L2" s="370" t="s">
        <v>1497</v>
      </c>
      <c r="M2" s="371"/>
      <c r="N2" s="370" t="s">
        <v>1498</v>
      </c>
      <c r="O2" s="371"/>
      <c r="P2" s="370" t="s">
        <v>1499</v>
      </c>
      <c r="Q2" s="371"/>
      <c r="R2" s="370" t="s">
        <v>1500</v>
      </c>
      <c r="S2" s="371"/>
      <c r="T2" s="372" t="s">
        <v>1501</v>
      </c>
      <c r="U2" s="373"/>
      <c r="V2" s="372" t="s">
        <v>1502</v>
      </c>
      <c r="W2" s="373"/>
    </row>
    <row r="3" spans="1:23" ht="42.6" customHeight="1" x14ac:dyDescent="0.25">
      <c r="A3" s="375"/>
      <c r="B3" s="87" t="s">
        <v>337</v>
      </c>
      <c r="C3" s="87" t="s">
        <v>338</v>
      </c>
      <c r="D3" s="67" t="s">
        <v>337</v>
      </c>
      <c r="E3" s="67" t="s">
        <v>338</v>
      </c>
      <c r="F3" s="67" t="s">
        <v>337</v>
      </c>
      <c r="G3" s="67" t="s">
        <v>338</v>
      </c>
      <c r="H3" s="67" t="s">
        <v>337</v>
      </c>
      <c r="I3" s="67" t="s">
        <v>338</v>
      </c>
      <c r="J3" s="67" t="s">
        <v>337</v>
      </c>
      <c r="K3" s="67" t="s">
        <v>338</v>
      </c>
      <c r="L3" s="67" t="s">
        <v>337</v>
      </c>
      <c r="M3" s="67" t="s">
        <v>338</v>
      </c>
      <c r="N3" s="67" t="s">
        <v>337</v>
      </c>
      <c r="O3" s="67" t="s">
        <v>338</v>
      </c>
      <c r="P3" s="67" t="s">
        <v>337</v>
      </c>
      <c r="Q3" s="67" t="s">
        <v>338</v>
      </c>
      <c r="R3" s="67" t="s">
        <v>337</v>
      </c>
      <c r="S3" s="88" t="s">
        <v>338</v>
      </c>
      <c r="T3" s="88" t="s">
        <v>337</v>
      </c>
      <c r="U3" s="88" t="s">
        <v>338</v>
      </c>
      <c r="V3" s="88" t="s">
        <v>337</v>
      </c>
      <c r="W3" s="88" t="s">
        <v>338</v>
      </c>
    </row>
    <row r="4" spans="1:23" ht="19.5" customHeight="1" x14ac:dyDescent="0.25">
      <c r="A4" s="89"/>
      <c r="B4" s="90"/>
      <c r="C4" s="90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3" ht="22.9" customHeight="1" x14ac:dyDescent="0.25">
      <c r="A5" s="69" t="s">
        <v>340</v>
      </c>
      <c r="B5" s="92"/>
      <c r="C5" s="92"/>
      <c r="D5" s="93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x14ac:dyDescent="0.25">
      <c r="A6" s="74" t="s">
        <v>342</v>
      </c>
      <c r="B6" s="94">
        <v>3</v>
      </c>
      <c r="C6" s="94"/>
      <c r="D6" s="94"/>
      <c r="E6" s="94"/>
      <c r="F6" s="94">
        <v>2</v>
      </c>
      <c r="G6" s="94"/>
      <c r="H6" s="94"/>
      <c r="I6" s="94"/>
      <c r="J6" s="94"/>
      <c r="K6" s="94"/>
      <c r="L6" s="94">
        <v>1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</row>
    <row r="7" spans="1:23" ht="25.5" x14ac:dyDescent="0.25">
      <c r="A7" s="74" t="s">
        <v>344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</row>
    <row r="8" spans="1:23" x14ac:dyDescent="0.25">
      <c r="A8" s="74" t="s">
        <v>1407</v>
      </c>
      <c r="B8" s="94" t="s">
        <v>1416</v>
      </c>
      <c r="C8" s="94">
        <v>2</v>
      </c>
      <c r="D8" s="94"/>
      <c r="E8" s="94"/>
      <c r="F8" s="94">
        <v>1</v>
      </c>
      <c r="G8" s="94"/>
      <c r="H8" s="94"/>
      <c r="I8" s="94"/>
      <c r="J8" s="94"/>
      <c r="K8" s="94">
        <v>1</v>
      </c>
      <c r="L8" s="94"/>
      <c r="M8" s="94"/>
      <c r="N8" s="94"/>
      <c r="O8" s="94">
        <v>1</v>
      </c>
      <c r="P8" s="94"/>
      <c r="Q8" s="94"/>
      <c r="R8" s="94"/>
      <c r="S8" s="94"/>
      <c r="T8" s="94"/>
      <c r="U8" s="94"/>
      <c r="V8" s="94"/>
      <c r="W8" s="94"/>
    </row>
    <row r="9" spans="1:23" ht="25.5" x14ac:dyDescent="0.25">
      <c r="A9" s="74" t="s">
        <v>348</v>
      </c>
      <c r="B9" s="94" t="s">
        <v>1406</v>
      </c>
      <c r="C9" s="94"/>
      <c r="D9" s="94"/>
      <c r="E9" s="94"/>
      <c r="F9" s="94"/>
      <c r="G9" s="94"/>
      <c r="H9" s="94"/>
      <c r="I9" s="94"/>
      <c r="J9" s="94">
        <v>1</v>
      </c>
      <c r="K9" s="94"/>
      <c r="L9" s="94"/>
      <c r="M9" s="94"/>
      <c r="N9" s="94"/>
      <c r="O9" s="94"/>
      <c r="P9" s="94"/>
      <c r="Q9" s="94"/>
      <c r="R9" s="94">
        <v>1</v>
      </c>
      <c r="S9" s="94"/>
      <c r="T9" s="94"/>
      <c r="U9" s="94"/>
      <c r="V9" s="94"/>
      <c r="W9" s="94"/>
    </row>
    <row r="10" spans="1:23" x14ac:dyDescent="0.25">
      <c r="A10" s="74" t="s">
        <v>350</v>
      </c>
      <c r="B10" s="94">
        <v>36</v>
      </c>
      <c r="C10" s="94">
        <v>8</v>
      </c>
      <c r="D10" s="94">
        <v>3</v>
      </c>
      <c r="E10" s="94"/>
      <c r="F10" s="94">
        <v>8</v>
      </c>
      <c r="G10" s="94">
        <v>3</v>
      </c>
      <c r="H10" s="94">
        <v>2</v>
      </c>
      <c r="I10" s="94"/>
      <c r="J10" s="94">
        <v>15</v>
      </c>
      <c r="K10" s="94">
        <v>3</v>
      </c>
      <c r="L10" s="94"/>
      <c r="M10" s="94">
        <v>1</v>
      </c>
      <c r="N10" s="94">
        <v>2</v>
      </c>
      <c r="O10" s="94"/>
      <c r="P10" s="94">
        <v>3</v>
      </c>
      <c r="Q10" s="94"/>
      <c r="R10" s="94"/>
      <c r="S10" s="94"/>
      <c r="T10" s="94">
        <v>3</v>
      </c>
      <c r="U10" s="94">
        <v>1</v>
      </c>
      <c r="V10" s="94"/>
      <c r="W10" s="94"/>
    </row>
    <row r="11" spans="1:23" x14ac:dyDescent="0.25">
      <c r="A11" s="74" t="s">
        <v>1503</v>
      </c>
      <c r="B11" s="94" t="s">
        <v>1416</v>
      </c>
      <c r="C11" s="94"/>
      <c r="D11" s="94"/>
      <c r="E11" s="94"/>
      <c r="F11" s="94"/>
      <c r="G11" s="94"/>
      <c r="H11" s="94"/>
      <c r="I11" s="94"/>
      <c r="J11" s="94">
        <v>1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</row>
    <row r="12" spans="1:23" ht="25.5" x14ac:dyDescent="0.25">
      <c r="A12" s="74" t="s">
        <v>1412</v>
      </c>
      <c r="B12" s="94">
        <v>22</v>
      </c>
      <c r="C12" s="94">
        <v>2</v>
      </c>
      <c r="D12" s="94">
        <v>2</v>
      </c>
      <c r="E12" s="94"/>
      <c r="F12" s="94">
        <v>10</v>
      </c>
      <c r="G12" s="94">
        <v>2</v>
      </c>
      <c r="H12" s="94">
        <v>2</v>
      </c>
      <c r="I12" s="94"/>
      <c r="J12" s="94">
        <v>5</v>
      </c>
      <c r="K12" s="94"/>
      <c r="L12" s="94"/>
      <c r="M12" s="94"/>
      <c r="N12" s="94"/>
      <c r="O12" s="94"/>
      <c r="P12" s="94">
        <v>1</v>
      </c>
      <c r="Q12" s="94"/>
      <c r="R12" s="94"/>
      <c r="S12" s="94"/>
      <c r="T12" s="94">
        <v>1</v>
      </c>
      <c r="U12" s="94"/>
      <c r="V12" s="94">
        <v>1</v>
      </c>
      <c r="W12" s="94"/>
    </row>
    <row r="13" spans="1:23" x14ac:dyDescent="0.25">
      <c r="A13" s="74" t="s">
        <v>1504</v>
      </c>
      <c r="B13" s="94">
        <v>10</v>
      </c>
      <c r="C13" s="94"/>
      <c r="D13" s="94"/>
      <c r="E13" s="94"/>
      <c r="F13" s="94">
        <v>9</v>
      </c>
      <c r="G13" s="94"/>
      <c r="H13" s="94"/>
      <c r="I13" s="94"/>
      <c r="J13" s="94">
        <v>1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</row>
    <row r="14" spans="1:23" x14ac:dyDescent="0.25">
      <c r="A14" s="74" t="s">
        <v>356</v>
      </c>
      <c r="B14" s="94">
        <v>2</v>
      </c>
      <c r="C14" s="94"/>
      <c r="D14" s="94"/>
      <c r="E14" s="94"/>
      <c r="F14" s="94"/>
      <c r="G14" s="94"/>
      <c r="H14" s="94"/>
      <c r="I14" s="94"/>
      <c r="J14" s="94">
        <v>2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3" x14ac:dyDescent="0.25">
      <c r="A15" s="74" t="s">
        <v>1505</v>
      </c>
      <c r="B15" s="94">
        <v>0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</row>
    <row r="16" spans="1:23" x14ac:dyDescent="0.25">
      <c r="A16" s="95" t="s">
        <v>1506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pans="1:23" x14ac:dyDescent="0.25">
      <c r="A17" s="95" t="s">
        <v>360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1:23" x14ac:dyDescent="0.25">
      <c r="A18" s="74" t="s">
        <v>364</v>
      </c>
      <c r="B18" s="94" t="s">
        <v>1507</v>
      </c>
      <c r="C18" s="94"/>
      <c r="D18" s="94"/>
      <c r="E18" s="94"/>
      <c r="F18" s="94">
        <v>6</v>
      </c>
      <c r="G18" s="94"/>
      <c r="H18" s="94">
        <v>3</v>
      </c>
      <c r="I18" s="94"/>
      <c r="J18" s="94">
        <v>4</v>
      </c>
      <c r="K18" s="94"/>
      <c r="L18" s="94">
        <v>3</v>
      </c>
      <c r="M18" s="94"/>
      <c r="N18" s="94">
        <v>4</v>
      </c>
      <c r="O18" s="94"/>
      <c r="P18" s="94">
        <v>4</v>
      </c>
      <c r="Q18" s="94"/>
      <c r="R18" s="94">
        <v>4</v>
      </c>
      <c r="S18" s="94"/>
      <c r="T18" s="94"/>
      <c r="U18" s="94"/>
      <c r="V18" s="94"/>
      <c r="W18" s="94"/>
    </row>
    <row r="19" spans="1:23" ht="25.5" x14ac:dyDescent="0.25">
      <c r="A19" s="74" t="s">
        <v>366</v>
      </c>
      <c r="B19" s="94">
        <v>5</v>
      </c>
      <c r="C19" s="94"/>
      <c r="D19" s="94">
        <v>5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</row>
    <row r="20" spans="1:23" x14ac:dyDescent="0.25">
      <c r="A20" s="74" t="s">
        <v>368</v>
      </c>
      <c r="B20" s="94" t="s">
        <v>1416</v>
      </c>
      <c r="C20" s="94"/>
      <c r="D20" s="94"/>
      <c r="E20" s="94"/>
      <c r="F20" s="94"/>
      <c r="G20" s="94"/>
      <c r="H20" s="94"/>
      <c r="I20" s="94"/>
      <c r="J20" s="94">
        <v>1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</row>
    <row r="21" spans="1:23" x14ac:dyDescent="0.25">
      <c r="A21" s="74" t="s">
        <v>370</v>
      </c>
      <c r="B21" s="94" t="s">
        <v>1416</v>
      </c>
      <c r="C21" s="94"/>
      <c r="D21" s="94"/>
      <c r="E21" s="94"/>
      <c r="F21" s="94">
        <v>1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ht="25.5" x14ac:dyDescent="0.25">
      <c r="A22" s="74" t="s">
        <v>1423</v>
      </c>
      <c r="B22" s="94" t="s">
        <v>1428</v>
      </c>
      <c r="C22" s="94"/>
      <c r="D22" s="94"/>
      <c r="E22" s="94"/>
      <c r="F22" s="94">
        <v>3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ht="25.5" x14ac:dyDescent="0.25">
      <c r="A23" s="74" t="s">
        <v>1424</v>
      </c>
      <c r="B23" s="94">
        <v>25</v>
      </c>
      <c r="C23" s="94"/>
      <c r="D23" s="94"/>
      <c r="E23" s="94"/>
      <c r="F23" s="94">
        <v>10</v>
      </c>
      <c r="G23" s="94"/>
      <c r="H23" s="94"/>
      <c r="I23" s="94"/>
      <c r="J23" s="94">
        <v>8</v>
      </c>
      <c r="K23" s="94"/>
      <c r="L23" s="94"/>
      <c r="M23" s="94"/>
      <c r="N23" s="94"/>
      <c r="O23" s="94"/>
      <c r="P23" s="94">
        <v>2</v>
      </c>
      <c r="Q23" s="94"/>
      <c r="R23" s="94">
        <v>2</v>
      </c>
      <c r="S23" s="94"/>
      <c r="T23" s="94"/>
      <c r="U23" s="94"/>
      <c r="V23" s="94">
        <v>3</v>
      </c>
      <c r="W23" s="94"/>
    </row>
    <row r="24" spans="1:23" ht="25.5" x14ac:dyDescent="0.25">
      <c r="A24" s="74" t="s">
        <v>372</v>
      </c>
      <c r="B24" s="94" t="s">
        <v>1416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>
        <v>1</v>
      </c>
      <c r="Q24" s="94"/>
      <c r="R24" s="94"/>
      <c r="S24" s="94"/>
      <c r="T24" s="94"/>
      <c r="U24" s="94"/>
      <c r="V24" s="94"/>
      <c r="W24" s="94"/>
    </row>
    <row r="25" spans="1:23" ht="25.5" x14ac:dyDescent="0.25">
      <c r="A25" s="74" t="s">
        <v>374</v>
      </c>
      <c r="B25" s="94" t="s">
        <v>1416</v>
      </c>
      <c r="C25" s="94"/>
      <c r="D25" s="94"/>
      <c r="E25" s="94"/>
      <c r="F25" s="94"/>
      <c r="G25" s="94"/>
      <c r="H25" s="94"/>
      <c r="I25" s="94"/>
      <c r="J25" s="94">
        <v>1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x14ac:dyDescent="0.25">
      <c r="A26" s="74" t="s">
        <v>1426</v>
      </c>
      <c r="B26" s="94" t="s">
        <v>1408</v>
      </c>
      <c r="C26" s="94"/>
      <c r="D26" s="94"/>
      <c r="E26" s="94"/>
      <c r="F26" s="94"/>
      <c r="G26" s="94"/>
      <c r="H26" s="94"/>
      <c r="I26" s="94"/>
      <c r="J26" s="94">
        <v>5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x14ac:dyDescent="0.25">
      <c r="A27" s="74" t="s">
        <v>376</v>
      </c>
      <c r="B27" s="94" t="s">
        <v>1409</v>
      </c>
      <c r="C27" s="94"/>
      <c r="D27" s="94"/>
      <c r="E27" s="94"/>
      <c r="F27" s="94"/>
      <c r="G27" s="94"/>
      <c r="H27" s="94"/>
      <c r="I27" s="94"/>
      <c r="J27" s="94">
        <v>6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x14ac:dyDescent="0.25">
      <c r="A28" s="74" t="s">
        <v>376</v>
      </c>
      <c r="B28" s="94">
        <v>78</v>
      </c>
      <c r="C28" s="94"/>
      <c r="D28" s="94">
        <v>2</v>
      </c>
      <c r="E28" s="94"/>
      <c r="F28" s="94">
        <v>15</v>
      </c>
      <c r="G28" s="94"/>
      <c r="H28" s="94">
        <v>6</v>
      </c>
      <c r="I28" s="94"/>
      <c r="J28" s="94">
        <v>17</v>
      </c>
      <c r="K28" s="94"/>
      <c r="L28" s="94">
        <v>10</v>
      </c>
      <c r="M28" s="94"/>
      <c r="N28" s="94">
        <v>7</v>
      </c>
      <c r="O28" s="94"/>
      <c r="P28" s="94">
        <v>8</v>
      </c>
      <c r="Q28" s="94"/>
      <c r="R28" s="94">
        <v>10</v>
      </c>
      <c r="S28" s="94"/>
      <c r="T28" s="94">
        <v>3</v>
      </c>
      <c r="U28" s="94"/>
      <c r="V28" s="94"/>
      <c r="W28" s="94"/>
    </row>
    <row r="29" spans="1:23" x14ac:dyDescent="0.25">
      <c r="A29" s="74" t="s">
        <v>379</v>
      </c>
      <c r="B29" s="94" t="s">
        <v>1406</v>
      </c>
      <c r="C29" s="94"/>
      <c r="D29" s="94"/>
      <c r="E29" s="94"/>
      <c r="F29" s="94"/>
      <c r="G29" s="94"/>
      <c r="H29" s="94"/>
      <c r="I29" s="94"/>
      <c r="J29" s="94">
        <v>2</v>
      </c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</row>
    <row r="30" spans="1:23" x14ac:dyDescent="0.25">
      <c r="A30" s="74" t="s">
        <v>1508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</row>
    <row r="31" spans="1:23" x14ac:dyDescent="0.25">
      <c r="A31" s="74" t="s">
        <v>381</v>
      </c>
      <c r="B31" s="94" t="s">
        <v>1408</v>
      </c>
      <c r="C31" s="94">
        <v>1</v>
      </c>
      <c r="D31" s="94"/>
      <c r="E31" s="94"/>
      <c r="F31" s="94"/>
      <c r="G31" s="94"/>
      <c r="H31" s="94"/>
      <c r="I31" s="94"/>
      <c r="J31" s="94">
        <v>3</v>
      </c>
      <c r="K31" s="94">
        <v>1</v>
      </c>
      <c r="L31" s="94"/>
      <c r="M31" s="94"/>
      <c r="N31" s="94"/>
      <c r="O31" s="94"/>
      <c r="P31" s="94">
        <v>2</v>
      </c>
      <c r="Q31" s="94"/>
      <c r="R31" s="94"/>
      <c r="S31" s="94"/>
      <c r="T31" s="94"/>
      <c r="U31" s="94"/>
      <c r="V31" s="94"/>
      <c r="W31" s="94"/>
    </row>
    <row r="32" spans="1:23" x14ac:dyDescent="0.25">
      <c r="A32" s="74" t="s">
        <v>1509</v>
      </c>
      <c r="B32" s="94" t="s">
        <v>1406</v>
      </c>
      <c r="C32" s="94"/>
      <c r="D32" s="94"/>
      <c r="E32" s="94"/>
      <c r="F32" s="94"/>
      <c r="G32" s="94"/>
      <c r="H32" s="94"/>
      <c r="I32" s="94"/>
      <c r="J32" s="94">
        <v>2</v>
      </c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</row>
    <row r="33" spans="1:23" x14ac:dyDescent="0.25">
      <c r="A33" s="74" t="s">
        <v>1510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</row>
    <row r="34" spans="1:23" x14ac:dyDescent="0.25">
      <c r="A34" s="74" t="s">
        <v>385</v>
      </c>
      <c r="B34" s="94" t="s">
        <v>1413</v>
      </c>
      <c r="C34" s="94"/>
      <c r="D34" s="94"/>
      <c r="E34" s="94"/>
      <c r="F34" s="94">
        <v>2</v>
      </c>
      <c r="G34" s="94"/>
      <c r="H34" s="94"/>
      <c r="I34" s="94"/>
      <c r="J34" s="94">
        <v>2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</row>
    <row r="35" spans="1:23" x14ac:dyDescent="0.25">
      <c r="A35" s="74" t="s">
        <v>385</v>
      </c>
      <c r="B35" s="94">
        <v>27</v>
      </c>
      <c r="C35" s="94"/>
      <c r="D35" s="94">
        <v>4</v>
      </c>
      <c r="E35" s="94"/>
      <c r="F35" s="94">
        <v>4</v>
      </c>
      <c r="G35" s="94"/>
      <c r="H35" s="94">
        <v>2</v>
      </c>
      <c r="I35" s="94"/>
      <c r="J35" s="94">
        <v>8</v>
      </c>
      <c r="K35" s="94"/>
      <c r="L35" s="94">
        <v>3</v>
      </c>
      <c r="M35" s="94"/>
      <c r="N35" s="94">
        <v>2</v>
      </c>
      <c r="O35" s="94"/>
      <c r="P35" s="94">
        <v>1</v>
      </c>
      <c r="Q35" s="94"/>
      <c r="R35" s="94">
        <v>1</v>
      </c>
      <c r="S35" s="94"/>
      <c r="T35" s="94">
        <v>1</v>
      </c>
      <c r="U35" s="94"/>
      <c r="V35" s="94">
        <v>1</v>
      </c>
      <c r="W35" s="94"/>
    </row>
    <row r="36" spans="1:23" x14ac:dyDescent="0.25">
      <c r="A36" s="74" t="s">
        <v>387</v>
      </c>
      <c r="B36" s="94" t="s">
        <v>1416</v>
      </c>
      <c r="C36" s="94">
        <v>3</v>
      </c>
      <c r="D36" s="94"/>
      <c r="E36" s="94"/>
      <c r="F36" s="94"/>
      <c r="G36" s="94">
        <v>2</v>
      </c>
      <c r="H36" s="94"/>
      <c r="I36" s="94"/>
      <c r="J36" s="94">
        <v>1</v>
      </c>
      <c r="K36" s="94">
        <v>1</v>
      </c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</row>
    <row r="37" spans="1:23" x14ac:dyDescent="0.25">
      <c r="A37" s="74" t="s">
        <v>1511</v>
      </c>
      <c r="B37" s="94" t="s">
        <v>1406</v>
      </c>
      <c r="C37" s="94"/>
      <c r="D37" s="94"/>
      <c r="E37" s="94"/>
      <c r="F37" s="94"/>
      <c r="G37" s="94"/>
      <c r="H37" s="94"/>
      <c r="I37" s="94"/>
      <c r="J37" s="94">
        <v>2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</row>
    <row r="38" spans="1:23" x14ac:dyDescent="0.25">
      <c r="A38" s="95" t="s">
        <v>1430</v>
      </c>
      <c r="B38" s="94"/>
      <c r="C38" s="94">
        <v>2</v>
      </c>
      <c r="D38" s="94"/>
      <c r="E38" s="94"/>
      <c r="F38" s="94"/>
      <c r="G38" s="94"/>
      <c r="H38" s="94"/>
      <c r="I38" s="94"/>
      <c r="J38" s="94"/>
      <c r="K38" s="94">
        <v>1</v>
      </c>
      <c r="L38" s="94"/>
      <c r="M38" s="94"/>
      <c r="N38" s="94"/>
      <c r="O38" s="94">
        <v>1</v>
      </c>
      <c r="P38" s="94"/>
      <c r="Q38" s="94"/>
      <c r="R38" s="94"/>
      <c r="S38" s="94"/>
      <c r="T38" s="94"/>
      <c r="U38" s="94"/>
      <c r="V38" s="94"/>
      <c r="W38" s="94"/>
    </row>
    <row r="39" spans="1:23" x14ac:dyDescent="0.25">
      <c r="A39" s="74" t="s">
        <v>1512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1:23" x14ac:dyDescent="0.25">
      <c r="A40" s="74" t="s">
        <v>389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</row>
    <row r="41" spans="1:23" x14ac:dyDescent="0.25">
      <c r="A41" s="74" t="s">
        <v>395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</row>
    <row r="42" spans="1:23" x14ac:dyDescent="0.25">
      <c r="A42" s="80" t="s">
        <v>393</v>
      </c>
      <c r="B42" s="94"/>
      <c r="C42" s="94">
        <v>3</v>
      </c>
      <c r="D42" s="94"/>
      <c r="E42" s="94"/>
      <c r="F42" s="94"/>
      <c r="G42" s="94">
        <v>2</v>
      </c>
      <c r="H42" s="94"/>
      <c r="I42" s="94"/>
      <c r="J42" s="94"/>
      <c r="K42" s="94">
        <v>1</v>
      </c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3" x14ac:dyDescent="0.25">
      <c r="A43" s="95" t="s">
        <v>397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</row>
    <row r="44" spans="1:23" x14ac:dyDescent="0.25">
      <c r="A44" s="95" t="s">
        <v>399</v>
      </c>
      <c r="B44" s="94"/>
      <c r="C44" s="94">
        <v>1</v>
      </c>
      <c r="D44" s="94"/>
      <c r="E44" s="94"/>
      <c r="F44" s="94"/>
      <c r="G44" s="94"/>
      <c r="H44" s="94"/>
      <c r="I44" s="94"/>
      <c r="J44" s="94"/>
      <c r="K44" s="94">
        <v>1</v>
      </c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</row>
    <row r="45" spans="1:23" x14ac:dyDescent="0.25">
      <c r="A45" s="74" t="s">
        <v>399</v>
      </c>
      <c r="B45" s="94" t="s">
        <v>1406</v>
      </c>
      <c r="C45" s="94"/>
      <c r="D45" s="94"/>
      <c r="E45" s="94"/>
      <c r="F45" s="94">
        <v>2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</row>
    <row r="46" spans="1:23" x14ac:dyDescent="0.25">
      <c r="A46" s="74" t="s">
        <v>1183</v>
      </c>
      <c r="B46" s="94" t="s">
        <v>1416</v>
      </c>
      <c r="C46" s="94"/>
      <c r="D46" s="94"/>
      <c r="E46" s="94"/>
      <c r="F46" s="94"/>
      <c r="G46" s="94"/>
      <c r="H46" s="94"/>
      <c r="I46" s="94"/>
      <c r="J46" s="94">
        <v>1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</row>
    <row r="47" spans="1:23" x14ac:dyDescent="0.25">
      <c r="A47" s="74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</row>
    <row r="48" spans="1:23" ht="15.75" x14ac:dyDescent="0.25">
      <c r="A48" s="69" t="s">
        <v>401</v>
      </c>
      <c r="B48" s="97"/>
      <c r="C48" s="97"/>
      <c r="D48" s="97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</row>
    <row r="49" spans="1:23" x14ac:dyDescent="0.25">
      <c r="A49" s="74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</row>
    <row r="50" spans="1:23" x14ac:dyDescent="0.25">
      <c r="A50" s="74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</row>
    <row r="51" spans="1:23" ht="15.75" x14ac:dyDescent="0.25">
      <c r="A51" s="69" t="s">
        <v>405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</row>
    <row r="52" spans="1:23" x14ac:dyDescent="0.25">
      <c r="A52" s="74" t="s">
        <v>407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</row>
    <row r="53" spans="1:23" x14ac:dyDescent="0.25">
      <c r="A53" s="74" t="s">
        <v>409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</row>
    <row r="54" spans="1:23" ht="25.5" x14ac:dyDescent="0.25">
      <c r="A54" s="74" t="s">
        <v>1513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</row>
    <row r="55" spans="1:23" x14ac:dyDescent="0.25">
      <c r="A55" s="74" t="s">
        <v>1514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</row>
    <row r="56" spans="1:23" x14ac:dyDescent="0.25">
      <c r="A56" s="74" t="s">
        <v>411</v>
      </c>
      <c r="B56" s="91" t="s">
        <v>1406</v>
      </c>
      <c r="C56" s="96"/>
      <c r="D56" s="96"/>
      <c r="E56" s="96"/>
      <c r="F56" s="96"/>
      <c r="G56" s="96"/>
      <c r="H56" s="96"/>
      <c r="I56" s="96"/>
      <c r="J56" s="91">
        <v>2</v>
      </c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</row>
    <row r="57" spans="1:23" ht="25.5" x14ac:dyDescent="0.25">
      <c r="A57" s="74" t="s">
        <v>1436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</row>
    <row r="58" spans="1:23" x14ac:dyDescent="0.25">
      <c r="A58" s="74" t="s">
        <v>1515</v>
      </c>
      <c r="B58" s="91" t="s">
        <v>1416</v>
      </c>
      <c r="C58" s="96"/>
      <c r="D58" s="96"/>
      <c r="E58" s="96"/>
      <c r="F58" s="96"/>
      <c r="G58" s="96"/>
      <c r="H58" s="96"/>
      <c r="I58" s="96"/>
      <c r="J58" s="91">
        <v>1</v>
      </c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</row>
    <row r="59" spans="1:23" x14ac:dyDescent="0.25">
      <c r="A59" s="74" t="s">
        <v>1516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</row>
    <row r="60" spans="1:23" x14ac:dyDescent="0.25">
      <c r="A60" s="74" t="s">
        <v>1517</v>
      </c>
      <c r="B60" s="96"/>
      <c r="C60" s="91">
        <v>1</v>
      </c>
      <c r="D60" s="96"/>
      <c r="E60" s="96"/>
      <c r="F60" s="96"/>
      <c r="G60" s="96"/>
      <c r="H60" s="96"/>
      <c r="I60" s="96"/>
      <c r="J60" s="96"/>
      <c r="K60" s="91">
        <v>1</v>
      </c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</row>
    <row r="61" spans="1:23" ht="25.5" x14ac:dyDescent="0.25">
      <c r="A61" s="74" t="s">
        <v>417</v>
      </c>
      <c r="B61" s="91">
        <v>4</v>
      </c>
      <c r="C61" s="91">
        <v>1</v>
      </c>
      <c r="D61" s="91"/>
      <c r="E61" s="91"/>
      <c r="F61" s="91">
        <v>1</v>
      </c>
      <c r="G61" s="91"/>
      <c r="H61" s="91"/>
      <c r="I61" s="91"/>
      <c r="J61" s="91">
        <v>3</v>
      </c>
      <c r="K61" s="91"/>
      <c r="L61" s="91"/>
      <c r="M61" s="91"/>
      <c r="N61" s="91"/>
      <c r="O61" s="91">
        <v>1</v>
      </c>
      <c r="P61" s="91"/>
      <c r="Q61" s="91"/>
      <c r="R61" s="91"/>
      <c r="S61" s="91"/>
      <c r="T61" s="91"/>
      <c r="U61" s="91"/>
      <c r="V61" s="91"/>
      <c r="W61" s="91"/>
    </row>
    <row r="62" spans="1:23" x14ac:dyDescent="0.25">
      <c r="A62" s="74" t="s">
        <v>1518</v>
      </c>
      <c r="B62" s="96" t="s">
        <v>1416</v>
      </c>
      <c r="C62" s="96">
        <v>1</v>
      </c>
      <c r="D62" s="96"/>
      <c r="E62" s="96"/>
      <c r="F62" s="96"/>
      <c r="G62" s="96"/>
      <c r="H62" s="96"/>
      <c r="I62" s="96"/>
      <c r="J62" s="96">
        <v>1</v>
      </c>
      <c r="K62" s="96">
        <v>1</v>
      </c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</row>
    <row r="63" spans="1:23" x14ac:dyDescent="0.25">
      <c r="A63" s="74" t="s">
        <v>1519</v>
      </c>
      <c r="B63" s="96" t="s">
        <v>1428</v>
      </c>
      <c r="C63" s="96"/>
      <c r="D63" s="96"/>
      <c r="E63" s="96"/>
      <c r="F63" s="96"/>
      <c r="G63" s="96"/>
      <c r="H63" s="96"/>
      <c r="I63" s="96"/>
      <c r="J63" s="96">
        <v>3</v>
      </c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</row>
    <row r="64" spans="1:23" ht="38.25" x14ac:dyDescent="0.25">
      <c r="A64" s="74" t="s">
        <v>1520</v>
      </c>
      <c r="B64" s="96" t="s">
        <v>1416</v>
      </c>
      <c r="C64" s="96"/>
      <c r="D64" s="96"/>
      <c r="E64" s="96"/>
      <c r="F64" s="96"/>
      <c r="G64" s="96"/>
      <c r="H64" s="96"/>
      <c r="I64" s="96"/>
      <c r="J64" s="96">
        <v>1</v>
      </c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</row>
    <row r="65" spans="1:23" x14ac:dyDescent="0.25">
      <c r="A65" s="74" t="s">
        <v>437</v>
      </c>
      <c r="B65" s="96" t="s">
        <v>1406</v>
      </c>
      <c r="C65" s="96"/>
      <c r="D65" s="96"/>
      <c r="E65" s="96"/>
      <c r="F65" s="96"/>
      <c r="G65" s="96"/>
      <c r="H65" s="96"/>
      <c r="I65" s="96"/>
      <c r="J65" s="96">
        <v>2</v>
      </c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</row>
    <row r="66" spans="1:23" x14ac:dyDescent="0.25">
      <c r="A66" s="74" t="s">
        <v>443</v>
      </c>
      <c r="B66" s="96" t="s">
        <v>1428</v>
      </c>
      <c r="C66" s="96"/>
      <c r="D66" s="96"/>
      <c r="E66" s="96"/>
      <c r="F66" s="96"/>
      <c r="G66" s="96"/>
      <c r="H66" s="96"/>
      <c r="I66" s="96"/>
      <c r="J66" s="96">
        <v>3</v>
      </c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</row>
    <row r="67" spans="1:23" x14ac:dyDescent="0.25">
      <c r="A67" s="74" t="s">
        <v>1521</v>
      </c>
      <c r="B67" s="96" t="s">
        <v>1416</v>
      </c>
      <c r="C67" s="96"/>
      <c r="D67" s="96"/>
      <c r="E67" s="96"/>
      <c r="F67" s="96"/>
      <c r="G67" s="96"/>
      <c r="H67" s="96"/>
      <c r="I67" s="96"/>
      <c r="J67" s="96">
        <v>1</v>
      </c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</row>
    <row r="68" spans="1:23" x14ac:dyDescent="0.25">
      <c r="A68" s="74" t="s">
        <v>1522</v>
      </c>
      <c r="B68" s="96" t="s">
        <v>1416</v>
      </c>
      <c r="C68" s="96"/>
      <c r="D68" s="96"/>
      <c r="E68" s="96"/>
      <c r="F68" s="96"/>
      <c r="G68" s="96"/>
      <c r="H68" s="96"/>
      <c r="I68" s="96"/>
      <c r="J68" s="96">
        <v>1</v>
      </c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</row>
    <row r="69" spans="1:23" ht="25.5" x14ac:dyDescent="0.25">
      <c r="A69" s="74" t="s">
        <v>449</v>
      </c>
      <c r="B69" s="96" t="s">
        <v>1406</v>
      </c>
      <c r="C69" s="96"/>
      <c r="D69" s="96"/>
      <c r="E69" s="96"/>
      <c r="F69" s="96"/>
      <c r="G69" s="96"/>
      <c r="H69" s="96"/>
      <c r="I69" s="96"/>
      <c r="J69" s="96">
        <v>2</v>
      </c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</row>
    <row r="70" spans="1:23" x14ac:dyDescent="0.25">
      <c r="A70" s="74" t="s">
        <v>1523</v>
      </c>
      <c r="B70" s="96" t="s">
        <v>1416</v>
      </c>
      <c r="C70" s="96"/>
      <c r="D70" s="96"/>
      <c r="E70" s="96"/>
      <c r="F70" s="96"/>
      <c r="G70" s="96"/>
      <c r="H70" s="96"/>
      <c r="I70" s="96"/>
      <c r="J70" s="96">
        <v>1</v>
      </c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</row>
    <row r="71" spans="1:23" ht="25.5" x14ac:dyDescent="0.25">
      <c r="A71" s="74" t="s">
        <v>1524</v>
      </c>
      <c r="B71" s="96" t="s">
        <v>1416</v>
      </c>
      <c r="C71" s="96"/>
      <c r="D71" s="96"/>
      <c r="E71" s="96"/>
      <c r="F71" s="96"/>
      <c r="G71" s="96"/>
      <c r="H71" s="96"/>
      <c r="I71" s="96"/>
      <c r="J71" s="96">
        <v>1</v>
      </c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</row>
    <row r="72" spans="1:23" ht="38.25" x14ac:dyDescent="0.25">
      <c r="A72" s="74" t="s">
        <v>1525</v>
      </c>
      <c r="B72" s="96" t="s">
        <v>1416</v>
      </c>
      <c r="C72" s="96"/>
      <c r="D72" s="96"/>
      <c r="E72" s="96"/>
      <c r="F72" s="96"/>
      <c r="G72" s="96"/>
      <c r="H72" s="96"/>
      <c r="I72" s="96"/>
      <c r="J72" s="96">
        <v>1</v>
      </c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</row>
    <row r="73" spans="1:23" x14ac:dyDescent="0.25">
      <c r="A73" s="74" t="s">
        <v>457</v>
      </c>
      <c r="B73" s="91">
        <v>2</v>
      </c>
      <c r="C73" s="96"/>
      <c r="D73" s="96"/>
      <c r="E73" s="96"/>
      <c r="F73" s="96"/>
      <c r="G73" s="96"/>
      <c r="H73" s="96"/>
      <c r="I73" s="96"/>
      <c r="J73" s="91">
        <v>2</v>
      </c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</row>
    <row r="74" spans="1:23" ht="25.5" x14ac:dyDescent="0.25">
      <c r="A74" s="74" t="s">
        <v>1526</v>
      </c>
      <c r="B74" s="96" t="s">
        <v>1416</v>
      </c>
      <c r="C74" s="96"/>
      <c r="D74" s="96"/>
      <c r="E74" s="96"/>
      <c r="F74" s="96"/>
      <c r="G74" s="96"/>
      <c r="H74" s="96"/>
      <c r="I74" s="96"/>
      <c r="J74" s="96">
        <v>1</v>
      </c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</row>
    <row r="75" spans="1:23" ht="25.5" x14ac:dyDescent="0.25">
      <c r="A75" s="95" t="s">
        <v>1527</v>
      </c>
      <c r="B75" s="96"/>
      <c r="C75" s="96">
        <v>1</v>
      </c>
      <c r="D75" s="96"/>
      <c r="E75" s="96"/>
      <c r="F75" s="96"/>
      <c r="G75" s="96"/>
      <c r="H75" s="96"/>
      <c r="I75" s="96"/>
      <c r="J75" s="96"/>
      <c r="K75" s="96">
        <v>1</v>
      </c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</row>
    <row r="76" spans="1:23" x14ac:dyDescent="0.25">
      <c r="A76" s="95" t="s">
        <v>465</v>
      </c>
      <c r="B76" s="96"/>
      <c r="C76" s="96">
        <v>1</v>
      </c>
      <c r="D76" s="96"/>
      <c r="E76" s="96"/>
      <c r="F76" s="96"/>
      <c r="G76" s="96"/>
      <c r="H76" s="96"/>
      <c r="I76" s="96"/>
      <c r="J76" s="96"/>
      <c r="K76" s="96">
        <v>1</v>
      </c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</row>
    <row r="77" spans="1:23" x14ac:dyDescent="0.25">
      <c r="A77" s="74" t="s">
        <v>463</v>
      </c>
      <c r="B77" s="96" t="s">
        <v>1416</v>
      </c>
      <c r="C77" s="96"/>
      <c r="D77" s="96"/>
      <c r="E77" s="96"/>
      <c r="F77" s="96"/>
      <c r="G77" s="96"/>
      <c r="H77" s="96"/>
      <c r="I77" s="96"/>
      <c r="J77" s="96">
        <v>1</v>
      </c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</row>
    <row r="78" spans="1:23" x14ac:dyDescent="0.25">
      <c r="A78" s="74" t="s">
        <v>1528</v>
      </c>
      <c r="B78" s="96" t="s">
        <v>1416</v>
      </c>
      <c r="C78" s="96"/>
      <c r="D78" s="96"/>
      <c r="E78" s="96"/>
      <c r="F78" s="96"/>
      <c r="G78" s="96"/>
      <c r="H78" s="96"/>
      <c r="I78" s="96"/>
      <c r="J78" s="96">
        <v>1</v>
      </c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</row>
    <row r="79" spans="1:23" ht="31.5" x14ac:dyDescent="0.25">
      <c r="A79" s="98" t="s">
        <v>469</v>
      </c>
      <c r="B79" s="99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</row>
    <row r="80" spans="1:23" ht="25.5" x14ac:dyDescent="0.25">
      <c r="A80" s="74" t="s">
        <v>471</v>
      </c>
      <c r="B80" s="96"/>
      <c r="C80" s="91">
        <v>1</v>
      </c>
      <c r="D80" s="96"/>
      <c r="E80" s="96"/>
      <c r="F80" s="96"/>
      <c r="G80" s="96"/>
      <c r="H80" s="96"/>
      <c r="I80" s="96"/>
      <c r="J80" s="96"/>
      <c r="K80" s="91">
        <v>1</v>
      </c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</row>
    <row r="81" spans="1:23" x14ac:dyDescent="0.25">
      <c r="A81" s="74" t="s">
        <v>479</v>
      </c>
      <c r="B81" s="96"/>
      <c r="C81" s="96">
        <v>2</v>
      </c>
      <c r="D81" s="96"/>
      <c r="E81" s="96"/>
      <c r="F81" s="96"/>
      <c r="G81" s="96"/>
      <c r="H81" s="96"/>
      <c r="I81" s="96"/>
      <c r="J81" s="96"/>
      <c r="K81" s="96">
        <v>2</v>
      </c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</row>
    <row r="82" spans="1:23" ht="47.25" x14ac:dyDescent="0.25">
      <c r="A82" s="100" t="s">
        <v>483</v>
      </c>
      <c r="B82" s="101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</row>
    <row r="83" spans="1:23" x14ac:dyDescent="0.25">
      <c r="A83" s="74" t="s">
        <v>485</v>
      </c>
      <c r="B83" s="101"/>
      <c r="C83" s="96">
        <v>3</v>
      </c>
      <c r="D83" s="96"/>
      <c r="E83" s="96"/>
      <c r="F83" s="96"/>
      <c r="G83" s="96"/>
      <c r="H83" s="96"/>
      <c r="I83" s="96"/>
      <c r="J83" s="96"/>
      <c r="K83" s="91">
        <v>1</v>
      </c>
      <c r="L83" s="96"/>
      <c r="M83" s="96"/>
      <c r="N83" s="96"/>
      <c r="O83" s="96"/>
      <c r="P83" s="96"/>
      <c r="Q83" s="96">
        <v>1</v>
      </c>
      <c r="R83" s="96"/>
      <c r="S83" s="96"/>
      <c r="T83" s="96"/>
      <c r="U83" s="96"/>
      <c r="V83" s="96"/>
      <c r="W83" s="96"/>
    </row>
    <row r="84" spans="1:23" x14ac:dyDescent="0.25">
      <c r="A84" s="74" t="s">
        <v>490</v>
      </c>
      <c r="B84" s="96" t="s">
        <v>1416</v>
      </c>
      <c r="C84" s="96">
        <v>6</v>
      </c>
      <c r="D84" s="96"/>
      <c r="E84" s="96">
        <v>1</v>
      </c>
      <c r="F84" s="96"/>
      <c r="G84" s="96"/>
      <c r="H84" s="96"/>
      <c r="I84" s="96"/>
      <c r="J84" s="96">
        <v>1</v>
      </c>
      <c r="K84" s="96"/>
      <c r="L84" s="96"/>
      <c r="M84" s="96">
        <v>1</v>
      </c>
      <c r="N84" s="96"/>
      <c r="O84" s="96">
        <v>1</v>
      </c>
      <c r="P84" s="96"/>
      <c r="Q84" s="96"/>
      <c r="R84" s="96"/>
      <c r="S84" s="96">
        <v>1</v>
      </c>
      <c r="T84" s="96"/>
      <c r="U84" s="96">
        <v>1</v>
      </c>
      <c r="V84" s="96"/>
      <c r="W84" s="96">
        <v>1</v>
      </c>
    </row>
    <row r="85" spans="1:23" x14ac:dyDescent="0.25">
      <c r="A85" s="74" t="s">
        <v>492</v>
      </c>
      <c r="B85" s="96" t="s">
        <v>1406</v>
      </c>
      <c r="C85" s="96">
        <v>1</v>
      </c>
      <c r="D85" s="96"/>
      <c r="E85" s="96"/>
      <c r="F85" s="96"/>
      <c r="G85" s="96"/>
      <c r="H85" s="96"/>
      <c r="I85" s="96"/>
      <c r="J85" s="96">
        <v>2</v>
      </c>
      <c r="K85" s="96">
        <v>1</v>
      </c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</row>
    <row r="86" spans="1:23" x14ac:dyDescent="0.25">
      <c r="A86" s="74" t="s">
        <v>1529</v>
      </c>
      <c r="B86" s="96" t="s">
        <v>1416</v>
      </c>
      <c r="C86" s="96"/>
      <c r="D86" s="96"/>
      <c r="E86" s="96"/>
      <c r="F86" s="96"/>
      <c r="G86" s="96"/>
      <c r="H86" s="96"/>
      <c r="I86" s="96"/>
      <c r="J86" s="96">
        <v>1</v>
      </c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</row>
    <row r="87" spans="1:23" x14ac:dyDescent="0.25">
      <c r="A87" s="78" t="s">
        <v>1530</v>
      </c>
      <c r="B87" s="97" t="s">
        <v>1416</v>
      </c>
      <c r="C87" s="96"/>
      <c r="D87" s="96"/>
      <c r="E87" s="96"/>
      <c r="F87" s="96"/>
      <c r="G87" s="96"/>
      <c r="H87" s="96"/>
      <c r="I87" s="96"/>
      <c r="J87" s="96">
        <v>1</v>
      </c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</row>
    <row r="88" spans="1:23" x14ac:dyDescent="0.25">
      <c r="A88" s="74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</row>
    <row r="89" spans="1:23" ht="15.75" x14ac:dyDescent="0.25">
      <c r="A89" s="69" t="s">
        <v>504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</row>
    <row r="90" spans="1:23" x14ac:dyDescent="0.25">
      <c r="A90" s="95" t="s">
        <v>508</v>
      </c>
      <c r="B90" s="96" t="s">
        <v>1416</v>
      </c>
      <c r="C90" s="96">
        <v>7</v>
      </c>
      <c r="D90" s="96"/>
      <c r="E90" s="96"/>
      <c r="F90" s="96"/>
      <c r="G90" s="96"/>
      <c r="H90" s="96"/>
      <c r="I90" s="96"/>
      <c r="J90" s="96">
        <v>1</v>
      </c>
      <c r="K90" s="96">
        <v>7</v>
      </c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</row>
    <row r="91" spans="1:23" x14ac:dyDescent="0.25">
      <c r="A91" s="80" t="s">
        <v>511</v>
      </c>
      <c r="B91" s="96"/>
      <c r="C91" s="96">
        <v>1</v>
      </c>
      <c r="D91" s="96"/>
      <c r="E91" s="96"/>
      <c r="F91" s="96"/>
      <c r="G91" s="96"/>
      <c r="H91" s="96"/>
      <c r="I91" s="96"/>
      <c r="J91" s="96"/>
      <c r="K91" s="96">
        <v>1</v>
      </c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</row>
    <row r="92" spans="1:23" x14ac:dyDescent="0.25">
      <c r="A92" s="80" t="s">
        <v>517</v>
      </c>
      <c r="B92" s="96"/>
      <c r="C92" s="96">
        <v>1</v>
      </c>
      <c r="D92" s="96"/>
      <c r="E92" s="96"/>
      <c r="F92" s="96"/>
      <c r="G92" s="96"/>
      <c r="H92" s="96"/>
      <c r="I92" s="96"/>
      <c r="J92" s="96"/>
      <c r="K92" s="96">
        <v>1</v>
      </c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</row>
    <row r="93" spans="1:23" x14ac:dyDescent="0.25">
      <c r="A93" s="95" t="s">
        <v>519</v>
      </c>
      <c r="B93" s="96" t="s">
        <v>1416</v>
      </c>
      <c r="C93" s="96"/>
      <c r="D93" s="96"/>
      <c r="E93" s="96"/>
      <c r="F93" s="96"/>
      <c r="G93" s="96"/>
      <c r="H93" s="96"/>
      <c r="I93" s="96"/>
      <c r="J93" s="96">
        <v>1</v>
      </c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</row>
    <row r="94" spans="1:23" x14ac:dyDescent="0.25">
      <c r="A94" s="80" t="s">
        <v>521</v>
      </c>
      <c r="B94" s="96"/>
      <c r="C94" s="96">
        <v>1</v>
      </c>
      <c r="D94" s="96"/>
      <c r="E94" s="96"/>
      <c r="F94" s="96"/>
      <c r="G94" s="96"/>
      <c r="H94" s="96"/>
      <c r="I94" s="96"/>
      <c r="J94" s="96"/>
      <c r="K94" s="96">
        <v>1</v>
      </c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</row>
    <row r="95" spans="1:23" x14ac:dyDescent="0.25">
      <c r="A95" s="95" t="s">
        <v>525</v>
      </c>
      <c r="B95" s="96" t="s">
        <v>1416</v>
      </c>
      <c r="C95" s="96">
        <v>1</v>
      </c>
      <c r="D95" s="96"/>
      <c r="E95" s="96"/>
      <c r="F95" s="96"/>
      <c r="G95" s="96"/>
      <c r="H95" s="96"/>
      <c r="I95" s="96"/>
      <c r="J95" s="96">
        <v>1</v>
      </c>
      <c r="K95" s="96">
        <v>1</v>
      </c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1:23" x14ac:dyDescent="0.25">
      <c r="A96" s="95" t="s">
        <v>531</v>
      </c>
      <c r="B96" s="96" t="s">
        <v>1416</v>
      </c>
      <c r="C96" s="96"/>
      <c r="D96" s="96"/>
      <c r="E96" s="96"/>
      <c r="F96" s="96"/>
      <c r="G96" s="96"/>
      <c r="H96" s="96"/>
      <c r="I96" s="96"/>
      <c r="J96" s="96">
        <v>1</v>
      </c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</row>
    <row r="97" spans="1:23" x14ac:dyDescent="0.25">
      <c r="A97" s="95" t="s">
        <v>533</v>
      </c>
      <c r="B97" s="96" t="s">
        <v>1416</v>
      </c>
      <c r="C97" s="96"/>
      <c r="D97" s="96"/>
      <c r="E97" s="96"/>
      <c r="F97" s="96"/>
      <c r="G97" s="96"/>
      <c r="H97" s="96"/>
      <c r="I97" s="96"/>
      <c r="J97" s="96">
        <v>1</v>
      </c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</row>
    <row r="98" spans="1:23" x14ac:dyDescent="0.25">
      <c r="A98" s="95" t="s">
        <v>535</v>
      </c>
      <c r="B98" s="96" t="s">
        <v>1409</v>
      </c>
      <c r="C98" s="96"/>
      <c r="D98" s="96"/>
      <c r="E98" s="96"/>
      <c r="F98" s="96"/>
      <c r="G98" s="96"/>
      <c r="H98" s="96"/>
      <c r="I98" s="96"/>
      <c r="J98" s="96">
        <v>6</v>
      </c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</row>
    <row r="99" spans="1:23" x14ac:dyDescent="0.25">
      <c r="A99" s="95" t="s">
        <v>1531</v>
      </c>
      <c r="B99" s="96" t="s">
        <v>1416</v>
      </c>
      <c r="C99" s="96"/>
      <c r="D99" s="96"/>
      <c r="E99" s="96"/>
      <c r="F99" s="96"/>
      <c r="G99" s="96"/>
      <c r="H99" s="96"/>
      <c r="I99" s="96"/>
      <c r="J99" s="96">
        <v>1</v>
      </c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</row>
    <row r="100" spans="1:23" x14ac:dyDescent="0.25">
      <c r="A100" s="95" t="s">
        <v>1532</v>
      </c>
      <c r="B100" s="96" t="s">
        <v>1416</v>
      </c>
      <c r="C100" s="96"/>
      <c r="D100" s="96"/>
      <c r="E100" s="96"/>
      <c r="F100" s="96"/>
      <c r="G100" s="96"/>
      <c r="H100" s="96"/>
      <c r="I100" s="96"/>
      <c r="J100" s="96">
        <v>1</v>
      </c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</row>
    <row r="101" spans="1:23" x14ac:dyDescent="0.25">
      <c r="A101" s="102" t="s">
        <v>541</v>
      </c>
      <c r="B101" s="97" t="s">
        <v>1413</v>
      </c>
      <c r="C101" s="96">
        <v>1</v>
      </c>
      <c r="D101" s="96"/>
      <c r="E101" s="96"/>
      <c r="F101" s="96"/>
      <c r="G101" s="96"/>
      <c r="H101" s="96"/>
      <c r="I101" s="96"/>
      <c r="J101" s="96">
        <v>4</v>
      </c>
      <c r="K101" s="96">
        <v>1</v>
      </c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</row>
    <row r="102" spans="1:23" x14ac:dyDescent="0.25">
      <c r="A102" s="95" t="s">
        <v>549</v>
      </c>
      <c r="B102" s="96"/>
      <c r="C102" s="96">
        <v>1</v>
      </c>
      <c r="D102" s="96"/>
      <c r="E102" s="96"/>
      <c r="F102" s="96"/>
      <c r="G102" s="96"/>
      <c r="H102" s="96"/>
      <c r="I102" s="96"/>
      <c r="J102" s="96"/>
      <c r="K102" s="96">
        <v>1</v>
      </c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</row>
    <row r="103" spans="1:23" ht="31.5" x14ac:dyDescent="0.25">
      <c r="A103" s="103" t="s">
        <v>553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</row>
    <row r="104" spans="1:23" x14ac:dyDescent="0.25">
      <c r="A104" s="95" t="s">
        <v>557</v>
      </c>
      <c r="B104" s="96" t="s">
        <v>1452</v>
      </c>
      <c r="C104" s="96"/>
      <c r="D104" s="96"/>
      <c r="E104" s="96"/>
      <c r="F104" s="96">
        <v>2</v>
      </c>
      <c r="G104" s="96"/>
      <c r="H104" s="96"/>
      <c r="I104" s="96"/>
      <c r="J104" s="96">
        <v>4</v>
      </c>
      <c r="K104" s="96"/>
      <c r="L104" s="96"/>
      <c r="M104" s="96"/>
      <c r="N104" s="96">
        <v>1</v>
      </c>
      <c r="O104" s="96"/>
      <c r="P104" s="96"/>
      <c r="Q104" s="96"/>
      <c r="R104" s="96"/>
      <c r="S104" s="96"/>
      <c r="T104" s="96"/>
      <c r="U104" s="96"/>
      <c r="V104" s="96"/>
      <c r="W104" s="96"/>
    </row>
    <row r="105" spans="1:23" ht="25.5" x14ac:dyDescent="0.25">
      <c r="A105" s="95" t="s">
        <v>559</v>
      </c>
      <c r="B105" s="96" t="s">
        <v>1533</v>
      </c>
      <c r="C105" s="96"/>
      <c r="D105" s="96"/>
      <c r="E105" s="96"/>
      <c r="F105" s="96">
        <v>3</v>
      </c>
      <c r="G105" s="96"/>
      <c r="H105" s="96"/>
      <c r="I105" s="96"/>
      <c r="J105" s="96">
        <v>8</v>
      </c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</row>
    <row r="106" spans="1:23" x14ac:dyDescent="0.25">
      <c r="A106" s="95" t="s">
        <v>561</v>
      </c>
      <c r="B106" s="96" t="s">
        <v>1406</v>
      </c>
      <c r="C106" s="96"/>
      <c r="D106" s="96"/>
      <c r="E106" s="96"/>
      <c r="F106" s="96"/>
      <c r="G106" s="96"/>
      <c r="H106" s="96"/>
      <c r="I106" s="96"/>
      <c r="J106" s="96">
        <v>2</v>
      </c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</row>
    <row r="107" spans="1:23" ht="25.5" x14ac:dyDescent="0.25">
      <c r="A107" s="95" t="s">
        <v>563</v>
      </c>
      <c r="B107" s="96" t="s">
        <v>1406</v>
      </c>
      <c r="C107" s="96"/>
      <c r="D107" s="96"/>
      <c r="E107" s="96"/>
      <c r="F107" s="96"/>
      <c r="G107" s="96"/>
      <c r="H107" s="96"/>
      <c r="I107" s="96"/>
      <c r="J107" s="96">
        <v>2</v>
      </c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</row>
    <row r="108" spans="1:23" x14ac:dyDescent="0.25">
      <c r="A108" s="95" t="s">
        <v>565</v>
      </c>
      <c r="B108" s="96" t="s">
        <v>1406</v>
      </c>
      <c r="C108" s="96"/>
      <c r="D108" s="96"/>
      <c r="E108" s="96"/>
      <c r="F108" s="96"/>
      <c r="G108" s="96"/>
      <c r="H108" s="96"/>
      <c r="I108" s="96"/>
      <c r="J108" s="96">
        <v>2</v>
      </c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</row>
    <row r="109" spans="1:23" ht="25.5" x14ac:dyDescent="0.25">
      <c r="A109" s="95" t="s">
        <v>567</v>
      </c>
      <c r="B109" s="96" t="s">
        <v>1452</v>
      </c>
      <c r="C109" s="96"/>
      <c r="D109" s="96"/>
      <c r="E109" s="96"/>
      <c r="F109" s="96"/>
      <c r="G109" s="96"/>
      <c r="H109" s="96"/>
      <c r="I109" s="96"/>
      <c r="J109" s="96">
        <v>7</v>
      </c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</row>
    <row r="110" spans="1:23" ht="25.5" x14ac:dyDescent="0.25">
      <c r="A110" s="95" t="s">
        <v>1534</v>
      </c>
      <c r="B110" s="96" t="s">
        <v>1416</v>
      </c>
      <c r="C110" s="96"/>
      <c r="D110" s="96"/>
      <c r="E110" s="96"/>
      <c r="F110" s="96"/>
      <c r="G110" s="96"/>
      <c r="H110" s="96"/>
      <c r="I110" s="96"/>
      <c r="J110" s="96">
        <v>1</v>
      </c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</row>
    <row r="111" spans="1:23" ht="25.5" x14ac:dyDescent="0.25">
      <c r="A111" s="80" t="s">
        <v>1535</v>
      </c>
      <c r="B111" s="96"/>
      <c r="C111" s="96">
        <v>2</v>
      </c>
      <c r="D111" s="96"/>
      <c r="E111" s="96"/>
      <c r="F111" s="96"/>
      <c r="G111" s="96"/>
      <c r="H111" s="96"/>
      <c r="I111" s="96"/>
      <c r="J111" s="96"/>
      <c r="K111" s="96">
        <v>2</v>
      </c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</row>
    <row r="112" spans="1:23" ht="25.5" x14ac:dyDescent="0.25">
      <c r="A112" s="95" t="s">
        <v>1536</v>
      </c>
      <c r="B112" s="96" t="s">
        <v>1416</v>
      </c>
      <c r="C112" s="96"/>
      <c r="D112" s="96"/>
      <c r="E112" s="96"/>
      <c r="F112" s="96"/>
      <c r="G112" s="96"/>
      <c r="H112" s="96"/>
      <c r="I112" s="96"/>
      <c r="J112" s="96">
        <v>1</v>
      </c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</row>
    <row r="113" spans="1:23" x14ac:dyDescent="0.25">
      <c r="A113" s="95" t="s">
        <v>1537</v>
      </c>
      <c r="B113" s="96" t="s">
        <v>1416</v>
      </c>
      <c r="C113" s="96"/>
      <c r="D113" s="96"/>
      <c r="E113" s="96"/>
      <c r="F113" s="96"/>
      <c r="G113" s="96"/>
      <c r="H113" s="96"/>
      <c r="I113" s="96"/>
      <c r="J113" s="96">
        <v>1</v>
      </c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</row>
    <row r="114" spans="1:23" x14ac:dyDescent="0.25">
      <c r="A114" s="95" t="s">
        <v>579</v>
      </c>
      <c r="B114" s="96" t="s">
        <v>1416</v>
      </c>
      <c r="C114" s="96"/>
      <c r="D114" s="96"/>
      <c r="E114" s="96"/>
      <c r="F114" s="96"/>
      <c r="G114" s="96"/>
      <c r="H114" s="96"/>
      <c r="I114" s="96"/>
      <c r="J114" s="96">
        <v>1</v>
      </c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</row>
    <row r="115" spans="1:23" ht="25.5" x14ac:dyDescent="0.25">
      <c r="A115" s="95" t="s">
        <v>1538</v>
      </c>
      <c r="B115" s="96" t="s">
        <v>1416</v>
      </c>
      <c r="C115" s="96"/>
      <c r="D115" s="96"/>
      <c r="E115" s="96"/>
      <c r="F115" s="96"/>
      <c r="G115" s="96"/>
      <c r="H115" s="96"/>
      <c r="I115" s="96"/>
      <c r="J115" s="96">
        <v>1</v>
      </c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</row>
    <row r="116" spans="1:23" x14ac:dyDescent="0.25">
      <c r="A116" s="95" t="s">
        <v>1464</v>
      </c>
      <c r="B116" s="96" t="s">
        <v>1416</v>
      </c>
      <c r="C116" s="96"/>
      <c r="D116" s="96"/>
      <c r="E116" s="96"/>
      <c r="F116" s="96"/>
      <c r="G116" s="96"/>
      <c r="H116" s="96"/>
      <c r="I116" s="96"/>
      <c r="J116" s="96">
        <v>1</v>
      </c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</row>
    <row r="117" spans="1:23" x14ac:dyDescent="0.25">
      <c r="A117" s="95" t="s">
        <v>1226</v>
      </c>
      <c r="B117" s="96" t="s">
        <v>1416</v>
      </c>
      <c r="C117" s="96"/>
      <c r="D117" s="96"/>
      <c r="E117" s="96"/>
      <c r="F117" s="96"/>
      <c r="G117" s="96"/>
      <c r="H117" s="96"/>
      <c r="I117" s="96"/>
      <c r="J117" s="96">
        <v>1</v>
      </c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</row>
    <row r="118" spans="1:23" x14ac:dyDescent="0.25">
      <c r="A118" s="95" t="s">
        <v>583</v>
      </c>
      <c r="B118" s="96" t="s">
        <v>1406</v>
      </c>
      <c r="C118" s="96">
        <v>4</v>
      </c>
      <c r="D118" s="96"/>
      <c r="E118" s="96"/>
      <c r="F118" s="96"/>
      <c r="G118" s="96"/>
      <c r="H118" s="96"/>
      <c r="I118" s="96"/>
      <c r="J118" s="96">
        <v>2</v>
      </c>
      <c r="K118" s="96">
        <v>4</v>
      </c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</row>
    <row r="119" spans="1:23" x14ac:dyDescent="0.25">
      <c r="A119" s="74" t="s">
        <v>1539</v>
      </c>
      <c r="B119" s="96"/>
      <c r="C119" s="96">
        <v>2</v>
      </c>
      <c r="D119" s="96"/>
      <c r="E119" s="96"/>
      <c r="F119" s="96"/>
      <c r="G119" s="96"/>
      <c r="H119" s="96"/>
      <c r="I119" s="96"/>
      <c r="J119" s="96"/>
      <c r="K119" s="96">
        <v>2</v>
      </c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</row>
    <row r="120" spans="1:23" ht="25.5" x14ac:dyDescent="0.25">
      <c r="A120" s="95" t="s">
        <v>1540</v>
      </c>
      <c r="B120" s="96" t="s">
        <v>1416</v>
      </c>
      <c r="C120" s="96"/>
      <c r="D120" s="96"/>
      <c r="E120" s="96"/>
      <c r="F120" s="96"/>
      <c r="G120" s="96"/>
      <c r="H120" s="96"/>
      <c r="I120" s="96"/>
      <c r="J120" s="96">
        <v>1</v>
      </c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</row>
    <row r="121" spans="1:23" ht="25.5" x14ac:dyDescent="0.25">
      <c r="A121" s="95" t="s">
        <v>591</v>
      </c>
      <c r="B121" s="96" t="s">
        <v>1416</v>
      </c>
      <c r="C121" s="96"/>
      <c r="D121" s="96"/>
      <c r="E121" s="96"/>
      <c r="F121" s="96"/>
      <c r="G121" s="96"/>
      <c r="H121" s="96"/>
      <c r="I121" s="96"/>
      <c r="J121" s="96">
        <v>1</v>
      </c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</row>
    <row r="122" spans="1:23" x14ac:dyDescent="0.25">
      <c r="A122" s="95" t="s">
        <v>593</v>
      </c>
      <c r="B122" s="96" t="s">
        <v>1406</v>
      </c>
      <c r="C122" s="96"/>
      <c r="D122" s="96"/>
      <c r="E122" s="96"/>
      <c r="F122" s="96"/>
      <c r="G122" s="96"/>
      <c r="H122" s="96"/>
      <c r="I122" s="96"/>
      <c r="J122" s="96">
        <v>2</v>
      </c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</row>
    <row r="123" spans="1:23" ht="25.5" x14ac:dyDescent="0.25">
      <c r="A123" s="95" t="s">
        <v>597</v>
      </c>
      <c r="B123" s="96" t="s">
        <v>1416</v>
      </c>
      <c r="C123" s="96"/>
      <c r="D123" s="96"/>
      <c r="E123" s="96"/>
      <c r="F123" s="96"/>
      <c r="G123" s="96"/>
      <c r="H123" s="96"/>
      <c r="I123" s="96"/>
      <c r="J123" s="96">
        <v>1</v>
      </c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</row>
    <row r="124" spans="1:23" x14ac:dyDescent="0.25">
      <c r="A124" s="95" t="s">
        <v>601</v>
      </c>
      <c r="B124" s="96" t="s">
        <v>1416</v>
      </c>
      <c r="C124" s="96"/>
      <c r="D124" s="96"/>
      <c r="E124" s="96"/>
      <c r="F124" s="96"/>
      <c r="G124" s="96"/>
      <c r="H124" s="96"/>
      <c r="I124" s="96"/>
      <c r="J124" s="96">
        <v>1</v>
      </c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</row>
    <row r="125" spans="1:23" x14ac:dyDescent="0.25">
      <c r="A125" s="95" t="s">
        <v>1541</v>
      </c>
      <c r="B125" s="96" t="s">
        <v>1416</v>
      </c>
      <c r="C125" s="96"/>
      <c r="D125" s="96"/>
      <c r="E125" s="96"/>
      <c r="F125" s="96"/>
      <c r="G125" s="96"/>
      <c r="H125" s="96"/>
      <c r="I125" s="96"/>
      <c r="J125" s="96">
        <v>1</v>
      </c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</row>
    <row r="126" spans="1:23" x14ac:dyDescent="0.25">
      <c r="A126" s="95" t="s">
        <v>1542</v>
      </c>
      <c r="B126" s="96" t="s">
        <v>1416</v>
      </c>
      <c r="C126" s="96"/>
      <c r="D126" s="96"/>
      <c r="E126" s="96"/>
      <c r="F126" s="96"/>
      <c r="G126" s="96"/>
      <c r="H126" s="96"/>
      <c r="I126" s="96"/>
      <c r="J126" s="96">
        <v>1</v>
      </c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</row>
    <row r="127" spans="1:23" ht="25.5" x14ac:dyDescent="0.25">
      <c r="A127" s="74" t="s">
        <v>613</v>
      </c>
      <c r="B127" s="96"/>
      <c r="C127" s="96">
        <v>1</v>
      </c>
      <c r="D127" s="96"/>
      <c r="E127" s="96"/>
      <c r="F127" s="96"/>
      <c r="G127" s="96"/>
      <c r="H127" s="96"/>
      <c r="I127" s="96"/>
      <c r="J127" s="96"/>
      <c r="K127" s="96">
        <v>1</v>
      </c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</row>
    <row r="128" spans="1:23" ht="25.5" x14ac:dyDescent="0.25">
      <c r="A128" s="74" t="s">
        <v>621</v>
      </c>
      <c r="B128" s="96"/>
      <c r="C128" s="96">
        <v>2</v>
      </c>
      <c r="D128" s="96"/>
      <c r="E128" s="96"/>
      <c r="F128" s="96"/>
      <c r="G128" s="96"/>
      <c r="H128" s="96"/>
      <c r="I128" s="96"/>
      <c r="J128" s="96"/>
      <c r="K128" s="96">
        <v>2</v>
      </c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</row>
    <row r="129" spans="1:23" x14ac:dyDescent="0.25">
      <c r="A129" s="95" t="s">
        <v>627</v>
      </c>
      <c r="B129" s="96" t="s">
        <v>1416</v>
      </c>
      <c r="C129" s="96"/>
      <c r="D129" s="96"/>
      <c r="E129" s="96"/>
      <c r="F129" s="96"/>
      <c r="G129" s="96"/>
      <c r="H129" s="96"/>
      <c r="I129" s="96"/>
      <c r="J129" s="96">
        <v>1</v>
      </c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</row>
    <row r="130" spans="1:23" x14ac:dyDescent="0.25">
      <c r="A130" s="95" t="s">
        <v>1543</v>
      </c>
      <c r="B130" s="96" t="s">
        <v>1406</v>
      </c>
      <c r="C130" s="96">
        <v>1</v>
      </c>
      <c r="D130" s="96"/>
      <c r="E130" s="96"/>
      <c r="F130" s="96"/>
      <c r="G130" s="96"/>
      <c r="H130" s="96"/>
      <c r="I130" s="96"/>
      <c r="J130" s="96">
        <v>2</v>
      </c>
      <c r="K130" s="96">
        <v>1</v>
      </c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</row>
    <row r="131" spans="1:23" x14ac:dyDescent="0.25">
      <c r="A131" s="95" t="s">
        <v>1544</v>
      </c>
      <c r="B131" s="96" t="s">
        <v>1416</v>
      </c>
      <c r="C131" s="96"/>
      <c r="D131" s="96"/>
      <c r="E131" s="96"/>
      <c r="F131" s="96"/>
      <c r="G131" s="96"/>
      <c r="H131" s="96"/>
      <c r="I131" s="96"/>
      <c r="J131" s="96">
        <v>1</v>
      </c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</row>
    <row r="132" spans="1:23" x14ac:dyDescent="0.25">
      <c r="A132" s="80" t="s">
        <v>631</v>
      </c>
      <c r="B132" s="96"/>
      <c r="C132" s="96">
        <v>3</v>
      </c>
      <c r="D132" s="96"/>
      <c r="E132" s="96"/>
      <c r="F132" s="96"/>
      <c r="G132" s="96"/>
      <c r="H132" s="96"/>
      <c r="I132" s="96"/>
      <c r="J132" s="96"/>
      <c r="K132" s="96">
        <v>3</v>
      </c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</row>
    <row r="133" spans="1:23" x14ac:dyDescent="0.25">
      <c r="A133" s="95" t="s">
        <v>633</v>
      </c>
      <c r="B133" s="96" t="s">
        <v>1416</v>
      </c>
      <c r="C133" s="96">
        <v>1</v>
      </c>
      <c r="D133" s="96"/>
      <c r="E133" s="96"/>
      <c r="F133" s="96"/>
      <c r="G133" s="96"/>
      <c r="H133" s="96"/>
      <c r="I133" s="96"/>
      <c r="J133" s="96">
        <v>1</v>
      </c>
      <c r="K133" s="96">
        <v>1</v>
      </c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</row>
    <row r="134" spans="1:23" x14ac:dyDescent="0.25">
      <c r="A134" s="95" t="s">
        <v>635</v>
      </c>
      <c r="B134" s="96" t="s">
        <v>1545</v>
      </c>
      <c r="C134" s="96">
        <v>3</v>
      </c>
      <c r="D134" s="96"/>
      <c r="E134" s="96"/>
      <c r="F134" s="96"/>
      <c r="G134" s="96"/>
      <c r="H134" s="96"/>
      <c r="I134" s="96"/>
      <c r="J134" s="96">
        <v>4</v>
      </c>
      <c r="K134" s="96">
        <v>3</v>
      </c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</row>
    <row r="135" spans="1:23" ht="25.5" x14ac:dyDescent="0.25">
      <c r="A135" s="95" t="s">
        <v>637</v>
      </c>
      <c r="B135" s="96">
        <v>104</v>
      </c>
      <c r="C135" s="96">
        <v>7</v>
      </c>
      <c r="D135" s="91">
        <v>4</v>
      </c>
      <c r="E135" s="96"/>
      <c r="F135" s="91">
        <v>26</v>
      </c>
      <c r="G135" s="96"/>
      <c r="H135" s="91">
        <v>6</v>
      </c>
      <c r="I135" s="96"/>
      <c r="J135" s="96">
        <v>2</v>
      </c>
      <c r="K135" s="96">
        <v>7</v>
      </c>
      <c r="L135" s="91">
        <v>14</v>
      </c>
      <c r="M135" s="96"/>
      <c r="N135" s="91">
        <v>11</v>
      </c>
      <c r="O135" s="96"/>
      <c r="P135" s="91">
        <v>10</v>
      </c>
      <c r="Q135" s="96"/>
      <c r="R135" s="91">
        <v>17</v>
      </c>
      <c r="S135" s="96"/>
      <c r="T135" s="91">
        <v>7</v>
      </c>
      <c r="U135" s="96"/>
      <c r="V135" s="91">
        <v>7</v>
      </c>
      <c r="W135" s="96"/>
    </row>
    <row r="136" spans="1:23" ht="25.5" x14ac:dyDescent="0.25">
      <c r="A136" s="95" t="s">
        <v>641</v>
      </c>
      <c r="B136" s="96" t="s">
        <v>1546</v>
      </c>
      <c r="C136" s="96">
        <v>7</v>
      </c>
      <c r="D136" s="96"/>
      <c r="E136" s="96"/>
      <c r="F136" s="96"/>
      <c r="G136" s="96"/>
      <c r="H136" s="96"/>
      <c r="I136" s="96"/>
      <c r="J136" s="96">
        <v>16</v>
      </c>
      <c r="K136" s="96">
        <v>7</v>
      </c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</row>
    <row r="137" spans="1:23" ht="38.25" x14ac:dyDescent="0.25">
      <c r="A137" s="95" t="s">
        <v>1233</v>
      </c>
      <c r="B137" s="96" t="s">
        <v>1406</v>
      </c>
      <c r="C137" s="96"/>
      <c r="D137" s="96"/>
      <c r="E137" s="96"/>
      <c r="F137" s="96"/>
      <c r="G137" s="96"/>
      <c r="H137" s="96"/>
      <c r="I137" s="96"/>
      <c r="J137" s="96">
        <v>2</v>
      </c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</row>
    <row r="138" spans="1:23" x14ac:dyDescent="0.25">
      <c r="A138" s="95" t="s">
        <v>645</v>
      </c>
      <c r="B138" s="96" t="s">
        <v>1547</v>
      </c>
      <c r="C138" s="96"/>
      <c r="D138" s="96"/>
      <c r="E138" s="96"/>
      <c r="F138" s="96"/>
      <c r="G138" s="96"/>
      <c r="H138" s="96"/>
      <c r="I138" s="96"/>
      <c r="J138" s="96">
        <v>12</v>
      </c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</row>
    <row r="139" spans="1:23" ht="25.5" x14ac:dyDescent="0.25">
      <c r="A139" s="95" t="s">
        <v>1235</v>
      </c>
      <c r="B139" s="96" t="s">
        <v>1416</v>
      </c>
      <c r="C139" s="96"/>
      <c r="D139" s="96"/>
      <c r="E139" s="96"/>
      <c r="F139" s="96"/>
      <c r="G139" s="96"/>
      <c r="H139" s="96"/>
      <c r="I139" s="96"/>
      <c r="J139" s="96">
        <v>1</v>
      </c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</row>
    <row r="140" spans="1:23" ht="25.5" x14ac:dyDescent="0.25">
      <c r="A140" s="95" t="s">
        <v>651</v>
      </c>
      <c r="B140" s="96" t="s">
        <v>1409</v>
      </c>
      <c r="C140" s="96">
        <v>3</v>
      </c>
      <c r="D140" s="96"/>
      <c r="E140" s="96"/>
      <c r="F140" s="96"/>
      <c r="G140" s="96"/>
      <c r="H140" s="96"/>
      <c r="I140" s="96"/>
      <c r="J140" s="96">
        <v>6</v>
      </c>
      <c r="K140" s="96">
        <v>3</v>
      </c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</row>
    <row r="141" spans="1:23" ht="25.5" x14ac:dyDescent="0.25">
      <c r="A141" s="95" t="s">
        <v>653</v>
      </c>
      <c r="B141" s="96" t="s">
        <v>1533</v>
      </c>
      <c r="C141" s="96"/>
      <c r="D141" s="96"/>
      <c r="E141" s="96"/>
      <c r="F141" s="96"/>
      <c r="G141" s="96"/>
      <c r="H141" s="96"/>
      <c r="I141" s="96"/>
      <c r="J141" s="96">
        <v>11</v>
      </c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</row>
    <row r="142" spans="1:23" ht="25.5" x14ac:dyDescent="0.25">
      <c r="A142" s="95" t="s">
        <v>1548</v>
      </c>
      <c r="B142" s="96" t="s">
        <v>1416</v>
      </c>
      <c r="C142" s="96"/>
      <c r="D142" s="96"/>
      <c r="E142" s="96"/>
      <c r="F142" s="96"/>
      <c r="G142" s="96"/>
      <c r="H142" s="96"/>
      <c r="I142" s="96"/>
      <c r="J142" s="96">
        <v>1</v>
      </c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</row>
    <row r="143" spans="1:23" ht="25.5" x14ac:dyDescent="0.25">
      <c r="A143" s="95" t="s">
        <v>655</v>
      </c>
      <c r="B143" s="96" t="s">
        <v>1413</v>
      </c>
      <c r="C143" s="96"/>
      <c r="D143" s="96"/>
      <c r="E143" s="96"/>
      <c r="F143" s="96"/>
      <c r="G143" s="96"/>
      <c r="H143" s="96"/>
      <c r="I143" s="96"/>
      <c r="J143" s="96">
        <v>4</v>
      </c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</row>
    <row r="144" spans="1:23" ht="25.5" x14ac:dyDescent="0.25">
      <c r="A144" s="95" t="s">
        <v>1240</v>
      </c>
      <c r="B144" s="96" t="s">
        <v>1428</v>
      </c>
      <c r="C144" s="96"/>
      <c r="D144" s="96"/>
      <c r="E144" s="96"/>
      <c r="F144" s="96"/>
      <c r="G144" s="96"/>
      <c r="H144" s="96"/>
      <c r="I144" s="96"/>
      <c r="J144" s="96">
        <v>3</v>
      </c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</row>
    <row r="145" spans="1:23" ht="25.5" x14ac:dyDescent="0.25">
      <c r="A145" s="95" t="s">
        <v>659</v>
      </c>
      <c r="B145" s="96" t="s">
        <v>1413</v>
      </c>
      <c r="C145" s="96"/>
      <c r="D145" s="96"/>
      <c r="E145" s="96"/>
      <c r="F145" s="96"/>
      <c r="G145" s="96"/>
      <c r="H145" s="96"/>
      <c r="I145" s="96"/>
      <c r="J145" s="96">
        <v>4</v>
      </c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</row>
    <row r="146" spans="1:23" ht="25.5" x14ac:dyDescent="0.25">
      <c r="A146" s="95" t="s">
        <v>661</v>
      </c>
      <c r="B146" s="96" t="s">
        <v>1428</v>
      </c>
      <c r="C146" s="96"/>
      <c r="D146" s="96"/>
      <c r="E146" s="96"/>
      <c r="F146" s="96"/>
      <c r="G146" s="96"/>
      <c r="H146" s="96"/>
      <c r="I146" s="96"/>
      <c r="J146" s="96">
        <v>3</v>
      </c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</row>
    <row r="147" spans="1:23" ht="25.5" x14ac:dyDescent="0.25">
      <c r="A147" s="95" t="s">
        <v>1549</v>
      </c>
      <c r="B147" s="96" t="s">
        <v>1416</v>
      </c>
      <c r="C147" s="96"/>
      <c r="D147" s="96"/>
      <c r="E147" s="96"/>
      <c r="F147" s="96"/>
      <c r="G147" s="96"/>
      <c r="H147" s="96"/>
      <c r="I147" s="96"/>
      <c r="J147" s="96">
        <v>1</v>
      </c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</row>
    <row r="148" spans="1:23" ht="25.5" x14ac:dyDescent="0.25">
      <c r="A148" s="95" t="s">
        <v>663</v>
      </c>
      <c r="B148" s="96" t="s">
        <v>1416</v>
      </c>
      <c r="C148" s="96"/>
      <c r="D148" s="96"/>
      <c r="E148" s="96"/>
      <c r="F148" s="96"/>
      <c r="G148" s="96"/>
      <c r="H148" s="96"/>
      <c r="I148" s="96"/>
      <c r="J148" s="96">
        <v>1</v>
      </c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</row>
    <row r="149" spans="1:23" x14ac:dyDescent="0.25">
      <c r="A149" s="95" t="s">
        <v>669</v>
      </c>
      <c r="B149" s="96" t="s">
        <v>1416</v>
      </c>
      <c r="C149" s="96">
        <v>12</v>
      </c>
      <c r="D149" s="96"/>
      <c r="E149" s="96"/>
      <c r="F149" s="96"/>
      <c r="G149" s="96"/>
      <c r="H149" s="96"/>
      <c r="I149" s="96"/>
      <c r="J149" s="96">
        <v>1</v>
      </c>
      <c r="K149" s="96">
        <v>12</v>
      </c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</row>
    <row r="150" spans="1:23" ht="25.5" x14ac:dyDescent="0.25">
      <c r="A150" s="95" t="s">
        <v>673</v>
      </c>
      <c r="B150" s="96" t="s">
        <v>1416</v>
      </c>
      <c r="C150" s="96">
        <v>2</v>
      </c>
      <c r="D150" s="96"/>
      <c r="E150" s="96"/>
      <c r="F150" s="96"/>
      <c r="G150" s="96"/>
      <c r="H150" s="96"/>
      <c r="I150" s="96"/>
      <c r="J150" s="96">
        <v>1</v>
      </c>
      <c r="K150" s="96">
        <v>2</v>
      </c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</row>
    <row r="151" spans="1:23" x14ac:dyDescent="0.25">
      <c r="A151" s="95" t="s">
        <v>675</v>
      </c>
      <c r="B151" s="96" t="s">
        <v>1406</v>
      </c>
      <c r="C151" s="96"/>
      <c r="D151" s="96"/>
      <c r="E151" s="96"/>
      <c r="F151" s="96"/>
      <c r="G151" s="96"/>
      <c r="H151" s="96"/>
      <c r="I151" s="96"/>
      <c r="J151" s="96">
        <v>2</v>
      </c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</row>
    <row r="152" spans="1:23" ht="25.5" x14ac:dyDescent="0.25">
      <c r="A152" s="95" t="s">
        <v>677</v>
      </c>
      <c r="B152" s="96" t="s">
        <v>1416</v>
      </c>
      <c r="C152" s="96"/>
      <c r="D152" s="96"/>
      <c r="E152" s="96"/>
      <c r="F152" s="96"/>
      <c r="G152" s="96"/>
      <c r="H152" s="96"/>
      <c r="I152" s="96"/>
      <c r="J152" s="96">
        <v>1</v>
      </c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</row>
    <row r="153" spans="1:23" x14ac:dyDescent="0.25">
      <c r="A153" s="95" t="s">
        <v>1550</v>
      </c>
      <c r="B153" s="96" t="s">
        <v>1416</v>
      </c>
      <c r="C153" s="96"/>
      <c r="D153" s="96"/>
      <c r="E153" s="96"/>
      <c r="F153" s="96"/>
      <c r="G153" s="96"/>
      <c r="H153" s="96"/>
      <c r="I153" s="96"/>
      <c r="J153" s="96">
        <v>1</v>
      </c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</row>
    <row r="154" spans="1:23" ht="25.5" x14ac:dyDescent="0.25">
      <c r="A154" s="95" t="s">
        <v>1247</v>
      </c>
      <c r="B154" s="96" t="s">
        <v>1416</v>
      </c>
      <c r="C154" s="96"/>
      <c r="D154" s="96"/>
      <c r="E154" s="96"/>
      <c r="F154" s="96"/>
      <c r="G154" s="96"/>
      <c r="H154" s="96"/>
      <c r="I154" s="96"/>
      <c r="J154" s="96">
        <v>1</v>
      </c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</row>
    <row r="155" spans="1:23" x14ac:dyDescent="0.25">
      <c r="A155" s="95" t="s">
        <v>682</v>
      </c>
      <c r="B155" s="96" t="s">
        <v>1416</v>
      </c>
      <c r="C155" s="96"/>
      <c r="D155" s="96"/>
      <c r="E155" s="96"/>
      <c r="F155" s="96"/>
      <c r="G155" s="96"/>
      <c r="H155" s="96"/>
      <c r="I155" s="96"/>
      <c r="J155" s="96">
        <v>1</v>
      </c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</row>
    <row r="156" spans="1:23" ht="25.5" x14ac:dyDescent="0.25">
      <c r="A156" s="95" t="s">
        <v>685</v>
      </c>
      <c r="B156" s="96" t="s">
        <v>1428</v>
      </c>
      <c r="C156" s="96"/>
      <c r="D156" s="96"/>
      <c r="E156" s="96"/>
      <c r="F156" s="96"/>
      <c r="G156" s="96"/>
      <c r="H156" s="96"/>
      <c r="I156" s="96"/>
      <c r="J156" s="96">
        <v>3</v>
      </c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</row>
    <row r="157" spans="1:23" ht="25.5" x14ac:dyDescent="0.25">
      <c r="A157" s="95" t="s">
        <v>689</v>
      </c>
      <c r="B157" s="96" t="s">
        <v>1416</v>
      </c>
      <c r="C157" s="96"/>
      <c r="D157" s="96"/>
      <c r="E157" s="96"/>
      <c r="F157" s="96"/>
      <c r="G157" s="96"/>
      <c r="H157" s="96"/>
      <c r="I157" s="96"/>
      <c r="J157" s="96">
        <v>1</v>
      </c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</row>
    <row r="158" spans="1:23" ht="25.5" x14ac:dyDescent="0.25">
      <c r="A158" s="95" t="s">
        <v>1251</v>
      </c>
      <c r="B158" s="96" t="s">
        <v>1416</v>
      </c>
      <c r="C158" s="96"/>
      <c r="D158" s="96"/>
      <c r="E158" s="96"/>
      <c r="F158" s="96"/>
      <c r="G158" s="96"/>
      <c r="H158" s="96"/>
      <c r="I158" s="96"/>
      <c r="J158" s="96">
        <v>1</v>
      </c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</row>
    <row r="159" spans="1:23" ht="25.5" x14ac:dyDescent="0.25">
      <c r="A159" s="95" t="s">
        <v>691</v>
      </c>
      <c r="B159" s="96" t="s">
        <v>1413</v>
      </c>
      <c r="C159" s="96"/>
      <c r="D159" s="96"/>
      <c r="E159" s="96"/>
      <c r="F159" s="96"/>
      <c r="G159" s="96"/>
      <c r="H159" s="96"/>
      <c r="I159" s="96"/>
      <c r="J159" s="96">
        <v>4</v>
      </c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</row>
    <row r="160" spans="1:23" ht="25.5" x14ac:dyDescent="0.25">
      <c r="A160" s="95" t="s">
        <v>691</v>
      </c>
      <c r="B160" s="96" t="s">
        <v>1406</v>
      </c>
      <c r="C160" s="96"/>
      <c r="D160" s="96"/>
      <c r="E160" s="96"/>
      <c r="F160" s="96"/>
      <c r="G160" s="96"/>
      <c r="H160" s="96"/>
      <c r="I160" s="96"/>
      <c r="J160" s="96">
        <v>2</v>
      </c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</row>
    <row r="161" spans="1:23" ht="25.5" x14ac:dyDescent="0.25">
      <c r="A161" s="95" t="s">
        <v>698</v>
      </c>
      <c r="B161" s="96" t="s">
        <v>1406</v>
      </c>
      <c r="C161" s="96">
        <v>2</v>
      </c>
      <c r="D161" s="96"/>
      <c r="E161" s="96"/>
      <c r="F161" s="96"/>
      <c r="G161" s="96"/>
      <c r="H161" s="96"/>
      <c r="I161" s="96"/>
      <c r="J161" s="96">
        <v>2</v>
      </c>
      <c r="K161" s="96">
        <v>2</v>
      </c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</row>
    <row r="162" spans="1:23" ht="25.5" x14ac:dyDescent="0.25">
      <c r="A162" s="95" t="s">
        <v>700</v>
      </c>
      <c r="B162" s="96" t="s">
        <v>1416</v>
      </c>
      <c r="C162" s="96"/>
      <c r="D162" s="96"/>
      <c r="E162" s="96"/>
      <c r="F162" s="96"/>
      <c r="G162" s="96"/>
      <c r="H162" s="96"/>
      <c r="I162" s="96"/>
      <c r="J162" s="96">
        <v>1</v>
      </c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</row>
    <row r="163" spans="1:23" ht="25.5" x14ac:dyDescent="0.25">
      <c r="A163" s="95" t="s">
        <v>708</v>
      </c>
      <c r="B163" s="96" t="s">
        <v>1406</v>
      </c>
      <c r="C163" s="96"/>
      <c r="D163" s="96"/>
      <c r="E163" s="96"/>
      <c r="F163" s="96"/>
      <c r="G163" s="96"/>
      <c r="H163" s="96"/>
      <c r="I163" s="96"/>
      <c r="J163" s="96">
        <v>2</v>
      </c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</row>
    <row r="164" spans="1:23" x14ac:dyDescent="0.25">
      <c r="A164" s="95" t="s">
        <v>710</v>
      </c>
      <c r="B164" s="96" t="s">
        <v>1406</v>
      </c>
      <c r="C164" s="96"/>
      <c r="D164" s="96"/>
      <c r="E164" s="96"/>
      <c r="F164" s="96"/>
      <c r="G164" s="96"/>
      <c r="H164" s="96"/>
      <c r="I164" s="96"/>
      <c r="J164" s="96">
        <v>2</v>
      </c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</row>
    <row r="165" spans="1:23" x14ac:dyDescent="0.25">
      <c r="A165" s="95" t="s">
        <v>712</v>
      </c>
      <c r="B165" s="96" t="s">
        <v>1416</v>
      </c>
      <c r="C165" s="96"/>
      <c r="D165" s="96"/>
      <c r="E165" s="96"/>
      <c r="F165" s="96"/>
      <c r="G165" s="96"/>
      <c r="H165" s="96"/>
      <c r="I165" s="96"/>
      <c r="J165" s="96">
        <v>1</v>
      </c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</row>
    <row r="166" spans="1:23" ht="25.5" x14ac:dyDescent="0.25">
      <c r="A166" s="80" t="s">
        <v>1551</v>
      </c>
      <c r="B166" s="96"/>
      <c r="C166" s="96">
        <v>2</v>
      </c>
      <c r="D166" s="96"/>
      <c r="E166" s="96"/>
      <c r="F166" s="96"/>
      <c r="G166" s="96"/>
      <c r="H166" s="96"/>
      <c r="I166" s="96"/>
      <c r="J166" s="96"/>
      <c r="K166" s="96">
        <v>2</v>
      </c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</row>
    <row r="167" spans="1:23" ht="25.5" x14ac:dyDescent="0.25">
      <c r="A167" s="95" t="s">
        <v>1552</v>
      </c>
      <c r="B167" s="96" t="s">
        <v>1416</v>
      </c>
      <c r="C167" s="96"/>
      <c r="D167" s="96"/>
      <c r="E167" s="96"/>
      <c r="F167" s="96"/>
      <c r="G167" s="96"/>
      <c r="H167" s="96"/>
      <c r="I167" s="96"/>
      <c r="J167" s="96">
        <v>1</v>
      </c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</row>
    <row r="168" spans="1:23" ht="25.5" x14ac:dyDescent="0.25">
      <c r="A168" s="95" t="s">
        <v>718</v>
      </c>
      <c r="B168" s="96" t="s">
        <v>1416</v>
      </c>
      <c r="C168" s="96"/>
      <c r="D168" s="96"/>
      <c r="E168" s="96"/>
      <c r="F168" s="96"/>
      <c r="G168" s="96"/>
      <c r="H168" s="96"/>
      <c r="I168" s="96"/>
      <c r="J168" s="96">
        <v>1</v>
      </c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</row>
    <row r="169" spans="1:23" x14ac:dyDescent="0.25">
      <c r="A169" s="95" t="s">
        <v>724</v>
      </c>
      <c r="B169" s="96" t="s">
        <v>1428</v>
      </c>
      <c r="C169" s="96"/>
      <c r="D169" s="96"/>
      <c r="E169" s="96"/>
      <c r="F169" s="96"/>
      <c r="G169" s="96"/>
      <c r="H169" s="96"/>
      <c r="I169" s="96"/>
      <c r="J169" s="96">
        <v>3</v>
      </c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</row>
    <row r="170" spans="1:23" ht="38.25" x14ac:dyDescent="0.25">
      <c r="A170" s="95" t="s">
        <v>726</v>
      </c>
      <c r="B170" s="96" t="s">
        <v>1416</v>
      </c>
      <c r="C170" s="96"/>
      <c r="D170" s="96"/>
      <c r="E170" s="96"/>
      <c r="F170" s="96"/>
      <c r="G170" s="96"/>
      <c r="H170" s="96"/>
      <c r="I170" s="96"/>
      <c r="J170" s="96">
        <v>1</v>
      </c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</row>
    <row r="171" spans="1:23" x14ac:dyDescent="0.25">
      <c r="A171" s="95" t="s">
        <v>728</v>
      </c>
      <c r="B171" s="96" t="s">
        <v>1406</v>
      </c>
      <c r="C171" s="96"/>
      <c r="D171" s="96"/>
      <c r="E171" s="96"/>
      <c r="F171" s="96"/>
      <c r="G171" s="96"/>
      <c r="H171" s="96"/>
      <c r="I171" s="96"/>
      <c r="J171" s="96">
        <v>2</v>
      </c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</row>
    <row r="172" spans="1:23" ht="25.5" x14ac:dyDescent="0.25">
      <c r="A172" s="95" t="s">
        <v>730</v>
      </c>
      <c r="B172" s="96" t="s">
        <v>1406</v>
      </c>
      <c r="C172" s="96"/>
      <c r="D172" s="96"/>
      <c r="E172" s="96"/>
      <c r="F172" s="96"/>
      <c r="G172" s="96"/>
      <c r="H172" s="96"/>
      <c r="I172" s="96"/>
      <c r="J172" s="96">
        <v>2</v>
      </c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</row>
    <row r="173" spans="1:23" ht="25.5" x14ac:dyDescent="0.25">
      <c r="A173" s="95" t="s">
        <v>734</v>
      </c>
      <c r="B173" s="96" t="s">
        <v>1416</v>
      </c>
      <c r="C173" s="96"/>
      <c r="D173" s="96"/>
      <c r="E173" s="96"/>
      <c r="F173" s="96"/>
      <c r="G173" s="96"/>
      <c r="H173" s="96"/>
      <c r="I173" s="96"/>
      <c r="J173" s="96">
        <v>1</v>
      </c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</row>
    <row r="174" spans="1:23" ht="25.5" x14ac:dyDescent="0.25">
      <c r="A174" s="95" t="s">
        <v>738</v>
      </c>
      <c r="B174" s="96" t="s">
        <v>1416</v>
      </c>
      <c r="C174" s="96"/>
      <c r="D174" s="96"/>
      <c r="E174" s="96"/>
      <c r="F174" s="96"/>
      <c r="G174" s="96"/>
      <c r="H174" s="96"/>
      <c r="I174" s="96"/>
      <c r="J174" s="96">
        <v>1</v>
      </c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</row>
    <row r="175" spans="1:23" x14ac:dyDescent="0.25">
      <c r="A175" s="95" t="s">
        <v>740</v>
      </c>
      <c r="B175" s="96" t="s">
        <v>1428</v>
      </c>
      <c r="C175" s="97"/>
      <c r="D175" s="97"/>
      <c r="E175" s="96"/>
      <c r="F175" s="96"/>
      <c r="G175" s="96"/>
      <c r="H175" s="96"/>
      <c r="I175" s="96"/>
      <c r="J175" s="96">
        <v>3</v>
      </c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</row>
    <row r="176" spans="1:23" x14ac:dyDescent="0.25">
      <c r="A176" s="95" t="s">
        <v>742</v>
      </c>
      <c r="B176" s="96" t="s">
        <v>1553</v>
      </c>
      <c r="C176" s="97"/>
      <c r="D176" s="97"/>
      <c r="E176" s="96"/>
      <c r="F176" s="96"/>
      <c r="G176" s="96"/>
      <c r="H176" s="96"/>
      <c r="I176" s="96"/>
      <c r="J176" s="96">
        <v>29</v>
      </c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</row>
    <row r="177" spans="1:23" ht="25.5" x14ac:dyDescent="0.25">
      <c r="A177" s="95" t="s">
        <v>744</v>
      </c>
      <c r="B177" s="96" t="s">
        <v>1554</v>
      </c>
      <c r="C177" s="97"/>
      <c r="D177" s="97"/>
      <c r="E177" s="96"/>
      <c r="F177" s="96"/>
      <c r="G177" s="96"/>
      <c r="H177" s="96"/>
      <c r="I177" s="96"/>
      <c r="J177" s="96">
        <v>24</v>
      </c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</row>
    <row r="178" spans="1:23" x14ac:dyDescent="0.25">
      <c r="A178" s="95" t="s">
        <v>1555</v>
      </c>
      <c r="B178" s="96" t="s">
        <v>1556</v>
      </c>
      <c r="C178" s="96"/>
      <c r="D178" s="96"/>
      <c r="E178" s="96"/>
      <c r="F178" s="96"/>
      <c r="G178" s="96"/>
      <c r="H178" s="96"/>
      <c r="I178" s="96"/>
      <c r="J178" s="96">
        <v>10</v>
      </c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</row>
    <row r="179" spans="1:23" ht="25.5" x14ac:dyDescent="0.25">
      <c r="A179" s="95" t="s">
        <v>750</v>
      </c>
      <c r="B179" s="96" t="s">
        <v>1428</v>
      </c>
      <c r="C179" s="96">
        <v>2</v>
      </c>
      <c r="D179" s="96"/>
      <c r="E179" s="96"/>
      <c r="F179" s="96"/>
      <c r="G179" s="96"/>
      <c r="H179" s="96"/>
      <c r="I179" s="96"/>
      <c r="J179" s="96">
        <v>3</v>
      </c>
      <c r="K179" s="96">
        <v>2</v>
      </c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</row>
    <row r="180" spans="1:23" ht="25.5" x14ac:dyDescent="0.25">
      <c r="A180" s="95" t="s">
        <v>752</v>
      </c>
      <c r="B180" s="96" t="s">
        <v>1416</v>
      </c>
      <c r="C180" s="96"/>
      <c r="D180" s="96"/>
      <c r="E180" s="96"/>
      <c r="F180" s="96"/>
      <c r="G180" s="96"/>
      <c r="H180" s="96"/>
      <c r="I180" s="96"/>
      <c r="J180" s="96">
        <v>1</v>
      </c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</row>
    <row r="181" spans="1:23" ht="25.5" x14ac:dyDescent="0.25">
      <c r="A181" s="95" t="s">
        <v>754</v>
      </c>
      <c r="B181" s="96" t="s">
        <v>1413</v>
      </c>
      <c r="C181" s="96"/>
      <c r="D181" s="96"/>
      <c r="E181" s="96"/>
      <c r="F181" s="96"/>
      <c r="G181" s="96"/>
      <c r="H181" s="96"/>
      <c r="I181" s="96"/>
      <c r="J181" s="96">
        <v>4</v>
      </c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</row>
    <row r="182" spans="1:23" ht="25.5" x14ac:dyDescent="0.25">
      <c r="A182" s="95" t="s">
        <v>1557</v>
      </c>
      <c r="B182" s="96" t="s">
        <v>1416</v>
      </c>
      <c r="C182" s="96"/>
      <c r="D182" s="96"/>
      <c r="E182" s="96"/>
      <c r="F182" s="96"/>
      <c r="G182" s="96"/>
      <c r="H182" s="96"/>
      <c r="I182" s="96"/>
      <c r="J182" s="96">
        <v>1</v>
      </c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</row>
    <row r="183" spans="1:23" ht="25.5" x14ac:dyDescent="0.25">
      <c r="A183" s="95" t="s">
        <v>760</v>
      </c>
      <c r="B183" s="96" t="s">
        <v>1413</v>
      </c>
      <c r="C183" s="96"/>
      <c r="D183" s="96"/>
      <c r="E183" s="96"/>
      <c r="F183" s="96"/>
      <c r="G183" s="96"/>
      <c r="H183" s="96"/>
      <c r="I183" s="96"/>
      <c r="J183" s="96">
        <v>4</v>
      </c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</row>
    <row r="184" spans="1:23" ht="25.5" x14ac:dyDescent="0.25">
      <c r="A184" s="95" t="s">
        <v>762</v>
      </c>
      <c r="B184" s="96" t="s">
        <v>1416</v>
      </c>
      <c r="C184" s="96"/>
      <c r="D184" s="96"/>
      <c r="E184" s="96"/>
      <c r="F184" s="96"/>
      <c r="G184" s="96"/>
      <c r="H184" s="96"/>
      <c r="I184" s="96"/>
      <c r="J184" s="96">
        <v>1</v>
      </c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</row>
    <row r="185" spans="1:23" x14ac:dyDescent="0.25">
      <c r="A185" s="95" t="s">
        <v>1558</v>
      </c>
      <c r="B185" s="96" t="s">
        <v>1416</v>
      </c>
      <c r="C185" s="96"/>
      <c r="D185" s="96"/>
      <c r="E185" s="96"/>
      <c r="F185" s="96"/>
      <c r="G185" s="96"/>
      <c r="H185" s="96"/>
      <c r="I185" s="96"/>
      <c r="J185" s="96">
        <v>1</v>
      </c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</row>
    <row r="186" spans="1:23" ht="25.5" x14ac:dyDescent="0.25">
      <c r="A186" s="95" t="s">
        <v>764</v>
      </c>
      <c r="B186" s="96" t="s">
        <v>1416</v>
      </c>
      <c r="C186" s="96"/>
      <c r="D186" s="96"/>
      <c r="E186" s="96"/>
      <c r="F186" s="96"/>
      <c r="G186" s="96"/>
      <c r="H186" s="96"/>
      <c r="I186" s="96"/>
      <c r="J186" s="96">
        <v>1</v>
      </c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</row>
    <row r="187" spans="1:23" x14ac:dyDescent="0.25">
      <c r="A187" s="95" t="s">
        <v>766</v>
      </c>
      <c r="B187" s="96" t="s">
        <v>1416</v>
      </c>
      <c r="C187" s="96">
        <v>1</v>
      </c>
      <c r="D187" s="96"/>
      <c r="E187" s="96"/>
      <c r="F187" s="96"/>
      <c r="G187" s="96"/>
      <c r="H187" s="96"/>
      <c r="I187" s="96"/>
      <c r="J187" s="96">
        <v>1</v>
      </c>
      <c r="K187" s="96">
        <v>1</v>
      </c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</row>
    <row r="188" spans="1:23" ht="25.5" x14ac:dyDescent="0.25">
      <c r="A188" s="95" t="s">
        <v>772</v>
      </c>
      <c r="B188" s="96" t="s">
        <v>1416</v>
      </c>
      <c r="C188" s="96"/>
      <c r="D188" s="96"/>
      <c r="E188" s="96"/>
      <c r="F188" s="96"/>
      <c r="G188" s="96"/>
      <c r="H188" s="96"/>
      <c r="I188" s="96"/>
      <c r="J188" s="96">
        <v>1</v>
      </c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</row>
    <row r="189" spans="1:23" x14ac:dyDescent="0.25">
      <c r="A189" s="95" t="s">
        <v>776</v>
      </c>
      <c r="B189" s="91">
        <v>50</v>
      </c>
      <c r="C189" s="91"/>
      <c r="D189" s="91">
        <v>1</v>
      </c>
      <c r="E189" s="91"/>
      <c r="F189" s="91">
        <v>12</v>
      </c>
      <c r="G189" s="91"/>
      <c r="H189" s="91"/>
      <c r="I189" s="91"/>
      <c r="J189" s="91">
        <v>28</v>
      </c>
      <c r="K189" s="91"/>
      <c r="L189" s="91">
        <v>4</v>
      </c>
      <c r="M189" s="91"/>
      <c r="N189" s="91">
        <v>1</v>
      </c>
      <c r="O189" s="91"/>
      <c r="P189" s="91">
        <v>3</v>
      </c>
      <c r="Q189" s="91"/>
      <c r="R189" s="91"/>
      <c r="S189" s="91"/>
      <c r="T189" s="91"/>
      <c r="U189" s="91"/>
      <c r="V189" s="91">
        <v>1</v>
      </c>
      <c r="W189" s="91"/>
    </row>
    <row r="190" spans="1:23" ht="25.5" x14ac:dyDescent="0.25">
      <c r="A190" s="95" t="s">
        <v>778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</row>
    <row r="191" spans="1:23" ht="25.5" x14ac:dyDescent="0.25">
      <c r="A191" s="95" t="s">
        <v>1559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</row>
    <row r="192" spans="1:23" ht="25.5" x14ac:dyDescent="0.25">
      <c r="A192" s="95" t="s">
        <v>784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</row>
    <row r="193" spans="1:23" x14ac:dyDescent="0.25">
      <c r="A193" s="95" t="s">
        <v>788</v>
      </c>
      <c r="B193" s="91">
        <v>8</v>
      </c>
      <c r="C193" s="96"/>
      <c r="D193" s="96"/>
      <c r="E193" s="96"/>
      <c r="F193" s="96"/>
      <c r="G193" s="96"/>
      <c r="H193" s="96"/>
      <c r="I193" s="96"/>
      <c r="J193" s="91">
        <v>8</v>
      </c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</row>
    <row r="194" spans="1:23" x14ac:dyDescent="0.25">
      <c r="A194" s="95" t="s">
        <v>790</v>
      </c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</row>
    <row r="195" spans="1:23" ht="25.5" x14ac:dyDescent="0.25">
      <c r="A195" s="102" t="s">
        <v>794</v>
      </c>
      <c r="B195" s="97"/>
      <c r="C195" s="97"/>
      <c r="D195" s="97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</row>
    <row r="196" spans="1:23" x14ac:dyDescent="0.25">
      <c r="A196" s="80" t="s">
        <v>796</v>
      </c>
      <c r="B196" s="97"/>
      <c r="C196" s="97"/>
      <c r="D196" s="97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</row>
    <row r="197" spans="1:23" ht="15.75" x14ac:dyDescent="0.25">
      <c r="A197" s="104"/>
      <c r="B197" s="97"/>
      <c r="C197" s="97"/>
      <c r="D197" s="97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</row>
    <row r="198" spans="1:23" ht="25.5" x14ac:dyDescent="0.25">
      <c r="A198" s="80" t="s">
        <v>1560</v>
      </c>
      <c r="B198" s="97"/>
      <c r="C198" s="105">
        <v>1</v>
      </c>
      <c r="D198" s="97"/>
      <c r="E198" s="96"/>
      <c r="F198" s="96"/>
      <c r="G198" s="96"/>
      <c r="H198" s="96"/>
      <c r="I198" s="96"/>
      <c r="J198" s="96"/>
      <c r="K198" s="91">
        <v>1</v>
      </c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</row>
    <row r="199" spans="1:23" x14ac:dyDescent="0.25">
      <c r="A199" s="95" t="s">
        <v>801</v>
      </c>
      <c r="B199" s="96" t="s">
        <v>1413</v>
      </c>
      <c r="C199" s="97"/>
      <c r="D199" s="97"/>
      <c r="E199" s="96"/>
      <c r="F199" s="96"/>
      <c r="G199" s="96"/>
      <c r="H199" s="96"/>
      <c r="I199" s="96"/>
      <c r="J199" s="96">
        <v>4</v>
      </c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</row>
    <row r="200" spans="1:23" ht="25.5" x14ac:dyDescent="0.25">
      <c r="A200" s="95" t="s">
        <v>805</v>
      </c>
      <c r="B200" s="96" t="s">
        <v>1416</v>
      </c>
      <c r="C200" s="97">
        <v>1</v>
      </c>
      <c r="D200" s="97"/>
      <c r="E200" s="96"/>
      <c r="F200" s="96"/>
      <c r="G200" s="96"/>
      <c r="H200" s="96"/>
      <c r="I200" s="96"/>
      <c r="J200" s="96">
        <v>1</v>
      </c>
      <c r="K200" s="96">
        <v>1</v>
      </c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</row>
    <row r="201" spans="1:23" x14ac:dyDescent="0.25">
      <c r="A201" s="95" t="s">
        <v>809</v>
      </c>
      <c r="B201" s="96" t="s">
        <v>1545</v>
      </c>
      <c r="C201" s="97"/>
      <c r="D201" s="97"/>
      <c r="E201" s="96"/>
      <c r="F201" s="96"/>
      <c r="G201" s="96"/>
      <c r="H201" s="96"/>
      <c r="I201" s="96"/>
      <c r="J201" s="96">
        <v>13</v>
      </c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</row>
    <row r="202" spans="1:23" ht="25.5" x14ac:dyDescent="0.25">
      <c r="A202" s="95" t="s">
        <v>1561</v>
      </c>
      <c r="B202" s="96" t="s">
        <v>1416</v>
      </c>
      <c r="C202" s="97"/>
      <c r="D202" s="97"/>
      <c r="E202" s="96"/>
      <c r="F202" s="96"/>
      <c r="G202" s="96"/>
      <c r="H202" s="96"/>
      <c r="I202" s="96"/>
      <c r="J202" s="96">
        <v>1</v>
      </c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</row>
    <row r="203" spans="1:23" ht="25.5" x14ac:dyDescent="0.25">
      <c r="A203" s="95" t="s">
        <v>811</v>
      </c>
      <c r="B203" s="96" t="s">
        <v>1406</v>
      </c>
      <c r="C203" s="97"/>
      <c r="D203" s="97"/>
      <c r="E203" s="96"/>
      <c r="F203" s="96"/>
      <c r="G203" s="96"/>
      <c r="H203" s="96"/>
      <c r="I203" s="96"/>
      <c r="J203" s="96">
        <v>2</v>
      </c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</row>
    <row r="204" spans="1:23" ht="25.5" x14ac:dyDescent="0.25">
      <c r="A204" s="95" t="s">
        <v>813</v>
      </c>
      <c r="B204" s="96" t="s">
        <v>1416</v>
      </c>
      <c r="C204" s="97"/>
      <c r="D204" s="97"/>
      <c r="E204" s="96"/>
      <c r="F204" s="96"/>
      <c r="G204" s="96"/>
      <c r="H204" s="96"/>
      <c r="I204" s="96"/>
      <c r="J204" s="96">
        <v>1</v>
      </c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</row>
    <row r="205" spans="1:23" x14ac:dyDescent="0.25">
      <c r="A205" s="95" t="s">
        <v>815</v>
      </c>
      <c r="B205" s="96" t="s">
        <v>1472</v>
      </c>
      <c r="C205" s="97"/>
      <c r="D205" s="97"/>
      <c r="E205" s="96"/>
      <c r="F205" s="96"/>
      <c r="G205" s="96"/>
      <c r="H205" s="96"/>
      <c r="I205" s="96"/>
      <c r="J205" s="96">
        <v>12</v>
      </c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</row>
    <row r="206" spans="1:23" x14ac:dyDescent="0.25">
      <c r="A206" s="95" t="s">
        <v>817</v>
      </c>
      <c r="B206" s="96" t="s">
        <v>1406</v>
      </c>
      <c r="C206" s="97"/>
      <c r="D206" s="97"/>
      <c r="E206" s="96"/>
      <c r="F206" s="96"/>
      <c r="G206" s="96"/>
      <c r="H206" s="96"/>
      <c r="I206" s="96"/>
      <c r="J206" s="96">
        <v>2</v>
      </c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</row>
    <row r="207" spans="1:23" ht="25.5" x14ac:dyDescent="0.25">
      <c r="A207" s="95" t="s">
        <v>819</v>
      </c>
      <c r="B207" s="96" t="s">
        <v>1428</v>
      </c>
      <c r="C207" s="97"/>
      <c r="D207" s="97"/>
      <c r="E207" s="96"/>
      <c r="F207" s="96"/>
      <c r="G207" s="96"/>
      <c r="H207" s="96"/>
      <c r="I207" s="96"/>
      <c r="J207" s="96">
        <v>3</v>
      </c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</row>
    <row r="208" spans="1:23" x14ac:dyDescent="0.25">
      <c r="A208" s="95" t="s">
        <v>821</v>
      </c>
      <c r="B208" s="96" t="s">
        <v>1416</v>
      </c>
      <c r="C208" s="97"/>
      <c r="D208" s="97"/>
      <c r="E208" s="96"/>
      <c r="F208" s="96"/>
      <c r="G208" s="96"/>
      <c r="H208" s="96"/>
      <c r="I208" s="96"/>
      <c r="J208" s="96">
        <v>1</v>
      </c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</row>
    <row r="209" spans="1:23" x14ac:dyDescent="0.25">
      <c r="A209" s="95" t="s">
        <v>823</v>
      </c>
      <c r="B209" s="96" t="s">
        <v>1416</v>
      </c>
      <c r="C209" s="97"/>
      <c r="D209" s="97"/>
      <c r="E209" s="96"/>
      <c r="F209" s="96"/>
      <c r="G209" s="96"/>
      <c r="H209" s="96"/>
      <c r="I209" s="96"/>
      <c r="J209" s="96">
        <v>1</v>
      </c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</row>
    <row r="210" spans="1:23" x14ac:dyDescent="0.25">
      <c r="A210" s="95" t="s">
        <v>827</v>
      </c>
      <c r="B210" s="96" t="s">
        <v>1406</v>
      </c>
      <c r="C210" s="97"/>
      <c r="D210" s="97"/>
      <c r="E210" s="96"/>
      <c r="F210" s="96"/>
      <c r="G210" s="96"/>
      <c r="H210" s="96"/>
      <c r="I210" s="96"/>
      <c r="J210" s="96">
        <v>2</v>
      </c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</row>
    <row r="211" spans="1:23" x14ac:dyDescent="0.25">
      <c r="A211" s="95" t="s">
        <v>1562</v>
      </c>
      <c r="B211" s="96"/>
      <c r="C211" s="97">
        <v>1</v>
      </c>
      <c r="D211" s="97"/>
      <c r="E211" s="96"/>
      <c r="F211" s="96"/>
      <c r="G211" s="96"/>
      <c r="H211" s="96"/>
      <c r="I211" s="96"/>
      <c r="J211" s="96"/>
      <c r="K211" s="96">
        <v>1</v>
      </c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</row>
    <row r="212" spans="1:23" x14ac:dyDescent="0.25">
      <c r="A212" s="95" t="s">
        <v>1563</v>
      </c>
      <c r="B212" s="96"/>
      <c r="C212" s="97">
        <v>1</v>
      </c>
      <c r="D212" s="97"/>
      <c r="E212" s="96"/>
      <c r="F212" s="96"/>
      <c r="G212" s="96"/>
      <c r="H212" s="96"/>
      <c r="I212" s="96"/>
      <c r="J212" s="96"/>
      <c r="K212" s="96">
        <v>1</v>
      </c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</row>
    <row r="213" spans="1:23" x14ac:dyDescent="0.25">
      <c r="A213" s="95" t="s">
        <v>833</v>
      </c>
      <c r="B213" s="96"/>
      <c r="C213" s="97">
        <v>2</v>
      </c>
      <c r="D213" s="97"/>
      <c r="E213" s="96"/>
      <c r="F213" s="96"/>
      <c r="G213" s="96"/>
      <c r="H213" s="96"/>
      <c r="I213" s="96"/>
      <c r="J213" s="96"/>
      <c r="K213" s="96">
        <v>2</v>
      </c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</row>
    <row r="214" spans="1:23" x14ac:dyDescent="0.25">
      <c r="A214" s="102" t="s">
        <v>833</v>
      </c>
      <c r="B214" s="97" t="s">
        <v>1406</v>
      </c>
      <c r="C214" s="97"/>
      <c r="D214" s="97"/>
      <c r="E214" s="96"/>
      <c r="F214" s="96"/>
      <c r="G214" s="96"/>
      <c r="H214" s="96"/>
      <c r="I214" s="96"/>
      <c r="J214" s="96">
        <v>2</v>
      </c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</row>
    <row r="215" spans="1:23" x14ac:dyDescent="0.25">
      <c r="A215" s="80" t="s">
        <v>835</v>
      </c>
      <c r="B215" s="97"/>
      <c r="C215" s="105">
        <v>1</v>
      </c>
      <c r="D215" s="97"/>
      <c r="E215" s="96"/>
      <c r="F215" s="96"/>
      <c r="G215" s="96"/>
      <c r="H215" s="96"/>
      <c r="I215" s="96"/>
      <c r="J215" s="96"/>
      <c r="K215" s="91">
        <v>1</v>
      </c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</row>
    <row r="216" spans="1:23" ht="15.75" x14ac:dyDescent="0.25">
      <c r="A216" s="106" t="s">
        <v>839</v>
      </c>
      <c r="B216" s="97"/>
      <c r="C216" s="97"/>
      <c r="D216" s="97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</row>
    <row r="217" spans="1:23" x14ac:dyDescent="0.25">
      <c r="A217" s="95" t="s">
        <v>841</v>
      </c>
      <c r="B217" s="105">
        <v>6</v>
      </c>
      <c r="C217" s="105">
        <v>2</v>
      </c>
      <c r="D217" s="97"/>
      <c r="E217" s="96"/>
      <c r="F217" s="96"/>
      <c r="G217" s="96"/>
      <c r="H217" s="96"/>
      <c r="I217" s="96"/>
      <c r="J217" s="91">
        <v>6</v>
      </c>
      <c r="K217" s="91">
        <v>2</v>
      </c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</row>
    <row r="218" spans="1:23" x14ac:dyDescent="0.25">
      <c r="A218" s="95" t="s">
        <v>1564</v>
      </c>
      <c r="B218" s="97"/>
      <c r="C218" s="97"/>
      <c r="D218" s="97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</row>
    <row r="219" spans="1:23" x14ac:dyDescent="0.25">
      <c r="A219" s="95" t="s">
        <v>841</v>
      </c>
      <c r="B219" s="96"/>
      <c r="C219" s="97"/>
      <c r="D219" s="97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</row>
    <row r="220" spans="1:23" ht="25.5" x14ac:dyDescent="0.25">
      <c r="A220" s="95" t="s">
        <v>844</v>
      </c>
      <c r="B220" s="96"/>
      <c r="C220" s="97"/>
      <c r="D220" s="97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</row>
    <row r="221" spans="1:23" x14ac:dyDescent="0.25">
      <c r="A221" s="107" t="s">
        <v>846</v>
      </c>
      <c r="B221" s="91">
        <v>11</v>
      </c>
      <c r="C221" s="105">
        <v>26</v>
      </c>
      <c r="D221" s="105"/>
      <c r="E221" s="91"/>
      <c r="F221" s="91">
        <v>1</v>
      </c>
      <c r="G221" s="91">
        <v>6</v>
      </c>
      <c r="H221" s="91">
        <v>2</v>
      </c>
      <c r="I221" s="91">
        <v>1</v>
      </c>
      <c r="J221" s="91">
        <v>2</v>
      </c>
      <c r="K221" s="91">
        <v>5</v>
      </c>
      <c r="L221" s="91"/>
      <c r="M221" s="91">
        <v>2</v>
      </c>
      <c r="N221" s="91">
        <v>3</v>
      </c>
      <c r="O221" s="91">
        <v>5</v>
      </c>
      <c r="P221" s="91"/>
      <c r="Q221" s="91"/>
      <c r="R221" s="91"/>
      <c r="S221" s="91"/>
      <c r="T221" s="91">
        <v>3</v>
      </c>
      <c r="U221" s="91">
        <v>6</v>
      </c>
      <c r="V221" s="91"/>
      <c r="W221" s="91">
        <v>1</v>
      </c>
    </row>
    <row r="222" spans="1:23" x14ac:dyDescent="0.25">
      <c r="A222" s="95" t="s">
        <v>848</v>
      </c>
      <c r="B222" s="96"/>
      <c r="C222" s="97"/>
      <c r="D222" s="97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</row>
    <row r="223" spans="1:23" x14ac:dyDescent="0.25">
      <c r="A223" s="95" t="s">
        <v>848</v>
      </c>
      <c r="B223" s="96"/>
      <c r="C223" s="97"/>
      <c r="D223" s="97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</row>
    <row r="224" spans="1:23" ht="25.5" x14ac:dyDescent="0.25">
      <c r="A224" s="95" t="s">
        <v>850</v>
      </c>
      <c r="B224" s="91">
        <v>14</v>
      </c>
      <c r="C224" s="105">
        <v>2</v>
      </c>
      <c r="D224" s="105"/>
      <c r="E224" s="91"/>
      <c r="F224" s="91">
        <v>5</v>
      </c>
      <c r="G224" s="91"/>
      <c r="H224" s="91"/>
      <c r="I224" s="91"/>
      <c r="J224" s="91">
        <v>7</v>
      </c>
      <c r="K224" s="91">
        <v>2</v>
      </c>
      <c r="L224" s="91">
        <v>1</v>
      </c>
      <c r="M224" s="91"/>
      <c r="N224" s="91"/>
      <c r="O224" s="91"/>
      <c r="P224" s="91"/>
      <c r="Q224" s="91"/>
      <c r="R224" s="91"/>
      <c r="S224" s="91"/>
      <c r="T224" s="91"/>
      <c r="U224" s="91"/>
      <c r="V224" s="91">
        <v>1</v>
      </c>
      <c r="W224" s="91"/>
    </row>
    <row r="225" spans="1:23" ht="38.25" x14ac:dyDescent="0.25">
      <c r="A225" s="95" t="s">
        <v>1565</v>
      </c>
      <c r="B225" s="91"/>
      <c r="C225" s="105"/>
      <c r="D225" s="105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</row>
    <row r="226" spans="1:23" ht="25.5" x14ac:dyDescent="0.25">
      <c r="A226" s="95" t="s">
        <v>858</v>
      </c>
      <c r="B226" s="91">
        <v>1</v>
      </c>
      <c r="C226" s="105">
        <v>4</v>
      </c>
      <c r="D226" s="97"/>
      <c r="E226" s="96"/>
      <c r="F226" s="96"/>
      <c r="G226" s="96"/>
      <c r="H226" s="96"/>
      <c r="I226" s="96"/>
      <c r="J226" s="91">
        <v>1</v>
      </c>
      <c r="K226" s="91">
        <v>2</v>
      </c>
      <c r="L226" s="96"/>
      <c r="M226" s="96"/>
      <c r="N226" s="96"/>
      <c r="O226" s="91">
        <v>2</v>
      </c>
      <c r="P226" s="96"/>
      <c r="Q226" s="96"/>
      <c r="R226" s="96"/>
      <c r="S226" s="96"/>
      <c r="T226" s="96"/>
      <c r="U226" s="96"/>
      <c r="V226" s="96"/>
      <c r="W226" s="96"/>
    </row>
    <row r="227" spans="1:23" x14ac:dyDescent="0.25">
      <c r="A227" s="95" t="s">
        <v>864</v>
      </c>
      <c r="B227" s="96"/>
      <c r="C227" s="97"/>
      <c r="D227" s="97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</row>
    <row r="228" spans="1:23" x14ac:dyDescent="0.25">
      <c r="A228" s="102" t="s">
        <v>864</v>
      </c>
      <c r="B228" s="97"/>
      <c r="C228" s="97"/>
      <c r="D228" s="97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</row>
    <row r="229" spans="1:23" ht="15.75" x14ac:dyDescent="0.25">
      <c r="A229" s="106" t="s">
        <v>866</v>
      </c>
      <c r="B229" s="97"/>
      <c r="C229" s="97"/>
      <c r="D229" s="97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</row>
    <row r="230" spans="1:23" x14ac:dyDescent="0.25">
      <c r="A230" s="74" t="s">
        <v>868</v>
      </c>
      <c r="B230" s="97"/>
      <c r="C230" s="105">
        <v>1</v>
      </c>
      <c r="D230" s="97"/>
      <c r="E230" s="96"/>
      <c r="F230" s="96"/>
      <c r="G230" s="96"/>
      <c r="H230" s="96"/>
      <c r="I230" s="96"/>
      <c r="J230" s="96"/>
      <c r="K230" s="91">
        <v>1</v>
      </c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</row>
    <row r="231" spans="1:23" x14ac:dyDescent="0.25">
      <c r="A231" s="74" t="s">
        <v>874</v>
      </c>
      <c r="B231" s="97"/>
      <c r="C231" s="105">
        <v>1</v>
      </c>
      <c r="D231" s="97"/>
      <c r="E231" s="96"/>
      <c r="F231" s="96"/>
      <c r="G231" s="96"/>
      <c r="H231" s="96"/>
      <c r="I231" s="96"/>
      <c r="J231" s="96"/>
      <c r="K231" s="91">
        <v>1</v>
      </c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</row>
    <row r="232" spans="1:23" x14ac:dyDescent="0.25">
      <c r="A232" s="74" t="s">
        <v>884</v>
      </c>
      <c r="B232" s="97"/>
      <c r="C232" s="97"/>
      <c r="D232" s="97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</row>
    <row r="233" spans="1:23" ht="25.5" x14ac:dyDescent="0.25">
      <c r="A233" s="74" t="s">
        <v>886</v>
      </c>
      <c r="B233" s="97"/>
      <c r="C233" s="97"/>
      <c r="D233" s="97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</row>
    <row r="234" spans="1:23" ht="15.75" x14ac:dyDescent="0.25">
      <c r="A234" s="106" t="s">
        <v>894</v>
      </c>
      <c r="B234" s="97"/>
      <c r="C234" s="97"/>
      <c r="D234" s="97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</row>
    <row r="235" spans="1:23" ht="25.5" x14ac:dyDescent="0.25">
      <c r="A235" s="95" t="s">
        <v>902</v>
      </c>
      <c r="B235" s="97"/>
      <c r="C235" s="97">
        <v>1</v>
      </c>
      <c r="D235" s="97"/>
      <c r="E235" s="96"/>
      <c r="F235" s="96"/>
      <c r="G235" s="96"/>
      <c r="H235" s="96"/>
      <c r="I235" s="96"/>
      <c r="J235" s="96"/>
      <c r="K235" s="96">
        <v>1</v>
      </c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</row>
    <row r="236" spans="1:23" x14ac:dyDescent="0.25">
      <c r="A236" s="95" t="s">
        <v>904</v>
      </c>
      <c r="B236" s="97"/>
      <c r="C236" s="97">
        <v>1</v>
      </c>
      <c r="D236" s="97"/>
      <c r="E236" s="96"/>
      <c r="F236" s="96"/>
      <c r="G236" s="96"/>
      <c r="H236" s="96"/>
      <c r="I236" s="96"/>
      <c r="J236" s="96"/>
      <c r="K236" s="96">
        <v>1</v>
      </c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</row>
    <row r="237" spans="1:23" x14ac:dyDescent="0.25">
      <c r="A237" s="95" t="s">
        <v>906</v>
      </c>
      <c r="B237" s="97"/>
      <c r="C237" s="97">
        <v>1</v>
      </c>
      <c r="D237" s="97"/>
      <c r="E237" s="96"/>
      <c r="F237" s="96"/>
      <c r="G237" s="96"/>
      <c r="H237" s="96"/>
      <c r="I237" s="96"/>
      <c r="J237" s="96"/>
      <c r="K237" s="96">
        <v>1</v>
      </c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</row>
    <row r="238" spans="1:23" ht="25.5" x14ac:dyDescent="0.25">
      <c r="A238" s="95" t="s">
        <v>1566</v>
      </c>
      <c r="B238" s="97"/>
      <c r="C238" s="97">
        <v>1</v>
      </c>
      <c r="D238" s="97"/>
      <c r="E238" s="96"/>
      <c r="F238" s="96"/>
      <c r="G238" s="96"/>
      <c r="H238" s="96"/>
      <c r="I238" s="96"/>
      <c r="J238" s="96"/>
      <c r="K238" s="96">
        <v>1</v>
      </c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</row>
    <row r="239" spans="1:23" x14ac:dyDescent="0.25">
      <c r="A239" s="74" t="s">
        <v>1313</v>
      </c>
      <c r="B239" s="97">
        <v>1</v>
      </c>
      <c r="C239" s="97"/>
      <c r="D239" s="97"/>
      <c r="E239" s="96"/>
      <c r="F239" s="96"/>
      <c r="G239" s="96"/>
      <c r="H239" s="96"/>
      <c r="I239" s="96"/>
      <c r="J239" s="96">
        <v>1</v>
      </c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</row>
    <row r="240" spans="1:23" ht="15.75" x14ac:dyDescent="0.25">
      <c r="A240" s="106" t="s">
        <v>926</v>
      </c>
      <c r="B240" s="97"/>
      <c r="C240" s="97"/>
      <c r="D240" s="97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</row>
    <row r="241" spans="1:23" ht="25.5" x14ac:dyDescent="0.25">
      <c r="A241" s="80" t="s">
        <v>928</v>
      </c>
      <c r="B241" s="97"/>
      <c r="C241" s="97">
        <v>1</v>
      </c>
      <c r="D241" s="97"/>
      <c r="E241" s="96"/>
      <c r="F241" s="96"/>
      <c r="G241" s="96"/>
      <c r="H241" s="96"/>
      <c r="I241" s="96"/>
      <c r="J241" s="96"/>
      <c r="K241" s="96">
        <v>1</v>
      </c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</row>
    <row r="242" spans="1:23" ht="25.5" x14ac:dyDescent="0.25">
      <c r="A242" s="74" t="s">
        <v>928</v>
      </c>
      <c r="B242" s="96" t="s">
        <v>1416</v>
      </c>
      <c r="C242" s="97"/>
      <c r="D242" s="97"/>
      <c r="E242" s="96"/>
      <c r="F242" s="96"/>
      <c r="G242" s="96"/>
      <c r="H242" s="96"/>
      <c r="I242" s="96"/>
      <c r="J242" s="96">
        <v>1</v>
      </c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</row>
    <row r="243" spans="1:23" ht="25.5" x14ac:dyDescent="0.25">
      <c r="A243" s="74" t="s">
        <v>931</v>
      </c>
      <c r="B243" s="96" t="s">
        <v>1416</v>
      </c>
      <c r="C243" s="97"/>
      <c r="D243" s="97"/>
      <c r="E243" s="96"/>
      <c r="F243" s="96"/>
      <c r="G243" s="96"/>
      <c r="H243" s="96"/>
      <c r="I243" s="96"/>
      <c r="J243" s="96">
        <v>1</v>
      </c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</row>
    <row r="244" spans="1:23" ht="25.5" x14ac:dyDescent="0.25">
      <c r="A244" s="74" t="s">
        <v>933</v>
      </c>
      <c r="B244" s="96" t="s">
        <v>1408</v>
      </c>
      <c r="C244" s="97">
        <v>3</v>
      </c>
      <c r="D244" s="97"/>
      <c r="E244" s="96"/>
      <c r="F244" s="96"/>
      <c r="G244" s="96"/>
      <c r="H244" s="96"/>
      <c r="I244" s="96"/>
      <c r="J244" s="96">
        <v>5</v>
      </c>
      <c r="K244" s="96">
        <v>3</v>
      </c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</row>
    <row r="245" spans="1:23" ht="25.5" x14ac:dyDescent="0.25">
      <c r="A245" s="74" t="s">
        <v>1318</v>
      </c>
      <c r="B245" s="96" t="s">
        <v>1416</v>
      </c>
      <c r="C245" s="97"/>
      <c r="D245" s="97"/>
      <c r="E245" s="96"/>
      <c r="F245" s="96"/>
      <c r="G245" s="96"/>
      <c r="H245" s="96"/>
      <c r="I245" s="96"/>
      <c r="J245" s="96">
        <v>1</v>
      </c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</row>
    <row r="246" spans="1:23" ht="25.5" x14ac:dyDescent="0.25">
      <c r="A246" s="102" t="s">
        <v>935</v>
      </c>
      <c r="B246" s="97" t="s">
        <v>1406</v>
      </c>
      <c r="C246" s="97">
        <v>1</v>
      </c>
      <c r="D246" s="97"/>
      <c r="E246" s="96"/>
      <c r="F246" s="96"/>
      <c r="G246" s="96"/>
      <c r="H246" s="96"/>
      <c r="I246" s="96"/>
      <c r="J246" s="96">
        <v>2</v>
      </c>
      <c r="K246" s="96">
        <v>1</v>
      </c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</row>
    <row r="247" spans="1:23" ht="25.5" x14ac:dyDescent="0.25">
      <c r="A247" s="78" t="s">
        <v>943</v>
      </c>
      <c r="B247" s="97"/>
      <c r="C247" s="97">
        <v>3</v>
      </c>
      <c r="D247" s="97"/>
      <c r="E247" s="96"/>
      <c r="F247" s="96"/>
      <c r="G247" s="96"/>
      <c r="H247" s="96"/>
      <c r="I247" s="96"/>
      <c r="J247" s="96"/>
      <c r="K247" s="96">
        <v>3</v>
      </c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</row>
    <row r="248" spans="1:23" ht="25.5" x14ac:dyDescent="0.25">
      <c r="A248" s="78" t="s">
        <v>945</v>
      </c>
      <c r="B248" s="97"/>
      <c r="C248" s="97">
        <v>3</v>
      </c>
      <c r="D248" s="97"/>
      <c r="E248" s="96"/>
      <c r="F248" s="96"/>
      <c r="G248" s="96"/>
      <c r="H248" s="96"/>
      <c r="I248" s="96"/>
      <c r="J248" s="96"/>
      <c r="K248" s="96">
        <v>3</v>
      </c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</row>
    <row r="249" spans="1:23" x14ac:dyDescent="0.25">
      <c r="A249" s="74" t="s">
        <v>1567</v>
      </c>
      <c r="B249" s="97"/>
      <c r="C249" s="97">
        <v>1</v>
      </c>
      <c r="D249" s="97"/>
      <c r="E249" s="96"/>
      <c r="F249" s="96"/>
      <c r="G249" s="96"/>
      <c r="H249" s="96"/>
      <c r="I249" s="96"/>
      <c r="J249" s="96"/>
      <c r="K249" s="96">
        <v>1</v>
      </c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</row>
    <row r="250" spans="1:23" ht="15.75" x14ac:dyDescent="0.25">
      <c r="A250" s="106" t="s">
        <v>949</v>
      </c>
      <c r="B250" s="97"/>
      <c r="C250" s="97"/>
      <c r="D250" s="97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</row>
    <row r="251" spans="1:23" x14ac:dyDescent="0.25">
      <c r="A251" s="74" t="s">
        <v>951</v>
      </c>
      <c r="B251" s="96" t="s">
        <v>1428</v>
      </c>
      <c r="C251" s="97">
        <v>4</v>
      </c>
      <c r="D251" s="97"/>
      <c r="E251" s="96"/>
      <c r="F251" s="96"/>
      <c r="G251" s="96"/>
      <c r="H251" s="96"/>
      <c r="I251" s="96"/>
      <c r="J251" s="96">
        <v>3</v>
      </c>
      <c r="K251" s="96">
        <v>4</v>
      </c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</row>
    <row r="252" spans="1:23" ht="25.5" x14ac:dyDescent="0.25">
      <c r="A252" s="74" t="s">
        <v>953</v>
      </c>
      <c r="B252" s="96" t="s">
        <v>1416</v>
      </c>
      <c r="C252" s="97"/>
      <c r="D252" s="97"/>
      <c r="E252" s="96"/>
      <c r="F252" s="96"/>
      <c r="G252" s="96"/>
      <c r="H252" s="96"/>
      <c r="I252" s="96"/>
      <c r="J252" s="96">
        <v>1</v>
      </c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</row>
    <row r="253" spans="1:23" x14ac:dyDescent="0.25">
      <c r="A253" s="74" t="s">
        <v>955</v>
      </c>
      <c r="B253" s="96" t="s">
        <v>1406</v>
      </c>
      <c r="C253" s="97"/>
      <c r="D253" s="97"/>
      <c r="E253" s="96"/>
      <c r="F253" s="96"/>
      <c r="G253" s="96"/>
      <c r="H253" s="96"/>
      <c r="I253" s="96"/>
      <c r="J253" s="96">
        <v>2</v>
      </c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</row>
    <row r="254" spans="1:23" x14ac:dyDescent="0.25">
      <c r="A254" s="95" t="s">
        <v>1568</v>
      </c>
      <c r="B254" s="96"/>
      <c r="C254" s="97">
        <v>1</v>
      </c>
      <c r="D254" s="97"/>
      <c r="E254" s="96"/>
      <c r="F254" s="96"/>
      <c r="G254" s="96"/>
      <c r="H254" s="96"/>
      <c r="I254" s="96"/>
      <c r="J254" s="96"/>
      <c r="K254" s="96">
        <v>1</v>
      </c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</row>
    <row r="255" spans="1:23" x14ac:dyDescent="0.25">
      <c r="A255" s="95" t="s">
        <v>973</v>
      </c>
      <c r="B255" s="91">
        <v>1</v>
      </c>
      <c r="C255" s="105">
        <v>1</v>
      </c>
      <c r="D255" s="105"/>
      <c r="E255" s="91"/>
      <c r="F255" s="91"/>
      <c r="G255" s="91"/>
      <c r="H255" s="91"/>
      <c r="I255" s="91"/>
      <c r="J255" s="91">
        <v>1</v>
      </c>
      <c r="K255" s="91">
        <v>1</v>
      </c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</row>
    <row r="256" spans="1:23" x14ac:dyDescent="0.25">
      <c r="A256" s="95" t="s">
        <v>957</v>
      </c>
      <c r="B256" s="96" t="s">
        <v>1428</v>
      </c>
      <c r="C256" s="97">
        <v>1</v>
      </c>
      <c r="D256" s="97"/>
      <c r="E256" s="96"/>
      <c r="F256" s="96"/>
      <c r="G256" s="96"/>
      <c r="H256" s="96"/>
      <c r="I256" s="96"/>
      <c r="J256" s="96">
        <v>3</v>
      </c>
      <c r="K256" s="96">
        <v>1</v>
      </c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</row>
    <row r="257" spans="1:23" ht="25.5" x14ac:dyDescent="0.25">
      <c r="A257" s="74" t="s">
        <v>959</v>
      </c>
      <c r="B257" s="96" t="s">
        <v>1416</v>
      </c>
      <c r="C257" s="97"/>
      <c r="D257" s="97"/>
      <c r="E257" s="96"/>
      <c r="F257" s="96"/>
      <c r="G257" s="96"/>
      <c r="H257" s="96"/>
      <c r="I257" s="96"/>
      <c r="J257" s="96">
        <v>1</v>
      </c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</row>
    <row r="258" spans="1:23" x14ac:dyDescent="0.25">
      <c r="A258" s="74" t="s">
        <v>1569</v>
      </c>
      <c r="B258" s="96" t="s">
        <v>1406</v>
      </c>
      <c r="C258" s="97"/>
      <c r="D258" s="97"/>
      <c r="E258" s="96"/>
      <c r="F258" s="96"/>
      <c r="G258" s="96"/>
      <c r="H258" s="96"/>
      <c r="I258" s="96"/>
      <c r="J258" s="96">
        <v>2</v>
      </c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</row>
    <row r="259" spans="1:23" x14ac:dyDescent="0.25">
      <c r="A259" s="74" t="s">
        <v>1570</v>
      </c>
      <c r="B259" s="96" t="s">
        <v>1416</v>
      </c>
      <c r="C259" s="97"/>
      <c r="D259" s="97"/>
      <c r="E259" s="96"/>
      <c r="F259" s="96"/>
      <c r="G259" s="96"/>
      <c r="H259" s="96"/>
      <c r="I259" s="96"/>
      <c r="J259" s="96">
        <v>1</v>
      </c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</row>
    <row r="260" spans="1:23" ht="25.5" x14ac:dyDescent="0.25">
      <c r="A260" s="95" t="s">
        <v>975</v>
      </c>
      <c r="B260" s="96"/>
      <c r="C260" s="97">
        <v>1</v>
      </c>
      <c r="D260" s="97"/>
      <c r="E260" s="96"/>
      <c r="F260" s="96"/>
      <c r="G260" s="96"/>
      <c r="H260" s="96"/>
      <c r="I260" s="96"/>
      <c r="J260" s="96"/>
      <c r="K260" s="96">
        <v>1</v>
      </c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</row>
    <row r="261" spans="1:23" x14ac:dyDescent="0.25">
      <c r="A261" s="74" t="s">
        <v>979</v>
      </c>
      <c r="B261" s="96" t="s">
        <v>1416</v>
      </c>
      <c r="C261" s="97"/>
      <c r="D261" s="97"/>
      <c r="E261" s="96"/>
      <c r="F261" s="96"/>
      <c r="G261" s="96"/>
      <c r="H261" s="96"/>
      <c r="I261" s="96"/>
      <c r="J261" s="96">
        <v>1</v>
      </c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</row>
    <row r="262" spans="1:23" x14ac:dyDescent="0.25">
      <c r="A262" s="74" t="s">
        <v>981</v>
      </c>
      <c r="B262" s="96" t="s">
        <v>1416</v>
      </c>
      <c r="C262" s="97"/>
      <c r="D262" s="97"/>
      <c r="E262" s="96"/>
      <c r="F262" s="96"/>
      <c r="G262" s="96"/>
      <c r="H262" s="96"/>
      <c r="I262" s="96"/>
      <c r="J262" s="96">
        <v>1</v>
      </c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</row>
    <row r="263" spans="1:23" x14ac:dyDescent="0.25">
      <c r="A263" s="80" t="s">
        <v>1571</v>
      </c>
      <c r="B263" s="96"/>
      <c r="C263" s="97">
        <v>1</v>
      </c>
      <c r="D263" s="97"/>
      <c r="E263" s="96"/>
      <c r="F263" s="96"/>
      <c r="G263" s="96"/>
      <c r="H263" s="96"/>
      <c r="I263" s="96"/>
      <c r="J263" s="96"/>
      <c r="K263" s="96">
        <v>1</v>
      </c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</row>
    <row r="264" spans="1:23" x14ac:dyDescent="0.25">
      <c r="A264" s="74" t="s">
        <v>983</v>
      </c>
      <c r="B264" s="91">
        <v>2</v>
      </c>
      <c r="C264" s="97"/>
      <c r="D264" s="97"/>
      <c r="E264" s="96"/>
      <c r="F264" s="96"/>
      <c r="G264" s="96"/>
      <c r="H264" s="96"/>
      <c r="I264" s="96"/>
      <c r="J264" s="91">
        <v>2</v>
      </c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</row>
    <row r="265" spans="1:23" x14ac:dyDescent="0.25">
      <c r="A265" s="78" t="s">
        <v>985</v>
      </c>
      <c r="B265" s="97" t="s">
        <v>1416</v>
      </c>
      <c r="C265" s="97"/>
      <c r="D265" s="97"/>
      <c r="E265" s="96"/>
      <c r="F265" s="96"/>
      <c r="G265" s="96"/>
      <c r="H265" s="96"/>
      <c r="I265" s="96"/>
      <c r="J265" s="96">
        <v>1</v>
      </c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</row>
    <row r="266" spans="1:23" x14ac:dyDescent="0.25">
      <c r="A266" s="74" t="s">
        <v>991</v>
      </c>
      <c r="B266" s="105">
        <v>1</v>
      </c>
      <c r="C266" s="105">
        <v>1</v>
      </c>
      <c r="D266" s="97"/>
      <c r="E266" s="96"/>
      <c r="F266" s="96"/>
      <c r="G266" s="96"/>
      <c r="H266" s="96"/>
      <c r="I266" s="96"/>
      <c r="J266" s="91">
        <v>1</v>
      </c>
      <c r="K266" s="91">
        <v>1</v>
      </c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</row>
    <row r="267" spans="1:23" ht="31.5" x14ac:dyDescent="0.25">
      <c r="A267" s="108" t="s">
        <v>993</v>
      </c>
      <c r="B267" s="109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</row>
    <row r="268" spans="1:23" ht="25.5" x14ac:dyDescent="0.25">
      <c r="A268" s="74" t="s">
        <v>999</v>
      </c>
      <c r="B268" s="96">
        <v>1</v>
      </c>
      <c r="C268" s="96"/>
      <c r="D268" s="96"/>
      <c r="E268" s="96"/>
      <c r="F268" s="96"/>
      <c r="G268" s="96"/>
      <c r="H268" s="96"/>
      <c r="I268" s="96"/>
      <c r="J268" s="96">
        <v>1</v>
      </c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</row>
    <row r="269" spans="1:23" x14ac:dyDescent="0.25">
      <c r="A269" s="74" t="s">
        <v>1572</v>
      </c>
      <c r="B269" s="96">
        <v>1</v>
      </c>
      <c r="C269" s="96"/>
      <c r="D269" s="96"/>
      <c r="E269" s="96"/>
      <c r="F269" s="96"/>
      <c r="G269" s="96"/>
      <c r="H269" s="96"/>
      <c r="I269" s="96"/>
      <c r="J269" s="96">
        <v>1</v>
      </c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</row>
    <row r="270" spans="1:23" x14ac:dyDescent="0.25">
      <c r="A270" s="74" t="s">
        <v>1011</v>
      </c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</row>
    <row r="271" spans="1:23" x14ac:dyDescent="0.25">
      <c r="A271" s="74" t="s">
        <v>1573</v>
      </c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</row>
    <row r="272" spans="1:23" x14ac:dyDescent="0.25">
      <c r="A272" s="74" t="s">
        <v>1013</v>
      </c>
      <c r="B272" s="96"/>
      <c r="C272" s="96">
        <v>1</v>
      </c>
      <c r="D272" s="96"/>
      <c r="E272" s="96"/>
      <c r="F272" s="96"/>
      <c r="G272" s="96"/>
      <c r="H272" s="96"/>
      <c r="I272" s="96"/>
      <c r="J272" s="96"/>
      <c r="K272" s="96">
        <v>1</v>
      </c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</row>
    <row r="273" spans="1:23" ht="25.5" x14ac:dyDescent="0.25">
      <c r="A273" s="78" t="s">
        <v>1017</v>
      </c>
      <c r="B273" s="110">
        <v>1</v>
      </c>
      <c r="C273" s="96">
        <v>2</v>
      </c>
      <c r="D273" s="96"/>
      <c r="E273" s="96"/>
      <c r="F273" s="96"/>
      <c r="G273" s="96"/>
      <c r="H273" s="96"/>
      <c r="I273" s="96"/>
      <c r="J273" s="110">
        <v>1</v>
      </c>
      <c r="K273" s="96">
        <v>2</v>
      </c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</row>
    <row r="274" spans="1:23" ht="25.5" x14ac:dyDescent="0.25">
      <c r="A274" s="74" t="s">
        <v>1019</v>
      </c>
      <c r="B274" s="96"/>
      <c r="C274" s="96">
        <v>2</v>
      </c>
      <c r="D274" s="96"/>
      <c r="E274" s="96"/>
      <c r="F274" s="96"/>
      <c r="G274" s="96"/>
      <c r="H274" s="96"/>
      <c r="I274" s="96"/>
      <c r="J274" s="96"/>
      <c r="K274" s="96">
        <v>2</v>
      </c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</row>
    <row r="275" spans="1:23" x14ac:dyDescent="0.25">
      <c r="A275" s="74" t="s">
        <v>1574</v>
      </c>
      <c r="B275" s="96">
        <v>1</v>
      </c>
      <c r="C275" s="96"/>
      <c r="D275" s="96"/>
      <c r="E275" s="96"/>
      <c r="F275" s="96"/>
      <c r="G275" s="96"/>
      <c r="H275" s="96"/>
      <c r="I275" s="96"/>
      <c r="J275" s="96">
        <v>1</v>
      </c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</row>
    <row r="276" spans="1:23" ht="25.5" x14ac:dyDescent="0.25">
      <c r="A276" s="74" t="s">
        <v>1021</v>
      </c>
      <c r="B276" s="96">
        <v>3</v>
      </c>
      <c r="C276" s="96"/>
      <c r="D276" s="96"/>
      <c r="E276" s="96"/>
      <c r="F276" s="96"/>
      <c r="G276" s="96"/>
      <c r="H276" s="96"/>
      <c r="I276" s="96"/>
      <c r="J276" s="96">
        <v>3</v>
      </c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</row>
    <row r="277" spans="1:23" ht="31.5" x14ac:dyDescent="0.25">
      <c r="A277" s="108" t="s">
        <v>1023</v>
      </c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</row>
    <row r="278" spans="1:23" ht="25.5" x14ac:dyDescent="0.25">
      <c r="A278" s="74" t="s">
        <v>1027</v>
      </c>
      <c r="B278" s="97"/>
      <c r="C278" s="97"/>
      <c r="D278" s="97"/>
      <c r="E278" s="105"/>
      <c r="F278" s="97"/>
      <c r="G278" s="105"/>
      <c r="H278" s="97"/>
      <c r="I278" s="105"/>
      <c r="J278" s="97"/>
      <c r="K278" s="97"/>
      <c r="L278" s="97"/>
      <c r="M278" s="105"/>
      <c r="N278" s="97"/>
      <c r="O278" s="97"/>
      <c r="P278" s="97"/>
      <c r="Q278" s="97"/>
      <c r="R278" s="97"/>
      <c r="S278" s="97"/>
      <c r="T278" s="97"/>
      <c r="U278" s="97"/>
      <c r="V278" s="97"/>
      <c r="W278" s="97"/>
    </row>
    <row r="279" spans="1:23" x14ac:dyDescent="0.25">
      <c r="A279" s="74" t="s">
        <v>1029</v>
      </c>
      <c r="B279" s="97"/>
      <c r="C279" s="105">
        <v>7</v>
      </c>
      <c r="D279" s="105"/>
      <c r="E279" s="105"/>
      <c r="F279" s="105"/>
      <c r="G279" s="105"/>
      <c r="H279" s="105"/>
      <c r="I279" s="105"/>
      <c r="J279" s="105"/>
      <c r="K279" s="105">
        <v>7</v>
      </c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</row>
    <row r="280" spans="1:23" x14ac:dyDescent="0.25">
      <c r="A280" s="74" t="s">
        <v>1031</v>
      </c>
      <c r="B280" s="97"/>
      <c r="C280" s="105">
        <v>1</v>
      </c>
      <c r="D280" s="105"/>
      <c r="E280" s="105"/>
      <c r="F280" s="105"/>
      <c r="G280" s="105"/>
      <c r="H280" s="105"/>
      <c r="I280" s="105"/>
      <c r="J280" s="105"/>
      <c r="K280" s="105">
        <v>1</v>
      </c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</row>
    <row r="281" spans="1:23" x14ac:dyDescent="0.25">
      <c r="A281" s="74" t="s">
        <v>1033</v>
      </c>
      <c r="B281" s="97"/>
      <c r="C281" s="105">
        <v>9</v>
      </c>
      <c r="D281" s="105"/>
      <c r="E281" s="105">
        <v>1</v>
      </c>
      <c r="F281" s="105"/>
      <c r="G281" s="105">
        <v>1</v>
      </c>
      <c r="H281" s="105"/>
      <c r="I281" s="105">
        <v>1</v>
      </c>
      <c r="J281" s="105"/>
      <c r="K281" s="105"/>
      <c r="L281" s="105"/>
      <c r="M281" s="105">
        <v>1</v>
      </c>
      <c r="N281" s="105"/>
      <c r="O281" s="105">
        <v>1</v>
      </c>
      <c r="P281" s="105"/>
      <c r="Q281" s="105">
        <v>1</v>
      </c>
      <c r="R281" s="105"/>
      <c r="S281" s="105">
        <v>1</v>
      </c>
      <c r="T281" s="105"/>
      <c r="U281" s="105">
        <v>1</v>
      </c>
      <c r="V281" s="105"/>
      <c r="W281" s="105">
        <v>1</v>
      </c>
    </row>
    <row r="282" spans="1:23" x14ac:dyDescent="0.25">
      <c r="A282" s="74" t="s">
        <v>1037</v>
      </c>
      <c r="B282" s="97"/>
      <c r="C282" s="105">
        <v>1</v>
      </c>
      <c r="D282" s="97"/>
      <c r="E282" s="97"/>
      <c r="F282" s="97"/>
      <c r="G282" s="97"/>
      <c r="H282" s="97"/>
      <c r="I282" s="97"/>
      <c r="J282" s="97"/>
      <c r="K282" s="105">
        <v>1</v>
      </c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</row>
    <row r="283" spans="1:23" x14ac:dyDescent="0.25">
      <c r="A283" s="74" t="s">
        <v>1039</v>
      </c>
      <c r="B283" s="97"/>
      <c r="C283" s="105">
        <v>1</v>
      </c>
      <c r="D283" s="97"/>
      <c r="E283" s="97"/>
      <c r="F283" s="97"/>
      <c r="G283" s="97"/>
      <c r="H283" s="97"/>
      <c r="I283" s="97"/>
      <c r="J283" s="97"/>
      <c r="K283" s="105">
        <v>1</v>
      </c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</row>
    <row r="284" spans="1:23" ht="38.25" x14ac:dyDescent="0.25">
      <c r="A284" s="74" t="s">
        <v>1043</v>
      </c>
      <c r="B284" s="97"/>
      <c r="C284" s="105">
        <v>1</v>
      </c>
      <c r="D284" s="97"/>
      <c r="E284" s="97"/>
      <c r="F284" s="97"/>
      <c r="G284" s="97"/>
      <c r="H284" s="97"/>
      <c r="I284" s="97"/>
      <c r="J284" s="97"/>
      <c r="K284" s="105">
        <v>1</v>
      </c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</row>
    <row r="285" spans="1:23" x14ac:dyDescent="0.25">
      <c r="A285" s="74" t="s">
        <v>1045</v>
      </c>
      <c r="B285" s="97"/>
      <c r="C285" s="105">
        <v>1</v>
      </c>
      <c r="D285" s="97"/>
      <c r="E285" s="97"/>
      <c r="F285" s="97"/>
      <c r="G285" s="97"/>
      <c r="H285" s="97"/>
      <c r="I285" s="97"/>
      <c r="J285" s="97"/>
      <c r="K285" s="105">
        <v>1</v>
      </c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</row>
    <row r="286" spans="1:23" x14ac:dyDescent="0.25">
      <c r="A286" s="74" t="s">
        <v>1051</v>
      </c>
      <c r="B286" s="97"/>
      <c r="C286" s="105">
        <v>3</v>
      </c>
      <c r="D286" s="97"/>
      <c r="E286" s="97"/>
      <c r="F286" s="97"/>
      <c r="G286" s="97"/>
      <c r="H286" s="97"/>
      <c r="I286" s="97"/>
      <c r="J286" s="97"/>
      <c r="K286" s="105">
        <v>3</v>
      </c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</row>
    <row r="287" spans="1:23" ht="15.75" x14ac:dyDescent="0.25">
      <c r="A287" s="111" t="s">
        <v>1053</v>
      </c>
      <c r="B287" s="97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</row>
    <row r="288" spans="1:23" x14ac:dyDescent="0.25">
      <c r="A288" s="95" t="s">
        <v>1055</v>
      </c>
      <c r="B288" s="97"/>
      <c r="C288" s="91">
        <f>E288+G288+I288+K288+M288+O288+Q288+S288+U288+W288</f>
        <v>7</v>
      </c>
      <c r="D288" s="96"/>
      <c r="E288" s="96"/>
      <c r="F288" s="96"/>
      <c r="G288" s="96"/>
      <c r="H288" s="96"/>
      <c r="I288" s="96"/>
      <c r="J288" s="96"/>
      <c r="K288" s="91">
        <v>4</v>
      </c>
      <c r="L288" s="96"/>
      <c r="M288" s="91">
        <v>1</v>
      </c>
      <c r="N288" s="96"/>
      <c r="O288" s="96"/>
      <c r="P288" s="96"/>
      <c r="Q288" s="96"/>
      <c r="R288" s="96"/>
      <c r="S288" s="91">
        <v>1</v>
      </c>
      <c r="T288" s="96"/>
      <c r="U288" s="91">
        <v>1</v>
      </c>
      <c r="V288" s="96"/>
      <c r="W288" s="96"/>
    </row>
    <row r="289" spans="1:23" x14ac:dyDescent="0.25">
      <c r="A289" s="95" t="s">
        <v>1057</v>
      </c>
      <c r="B289" s="97"/>
      <c r="C289" s="91">
        <f>E289+G289+I289+K289+M289+O289+Q289+S289+U289+W289</f>
        <v>7</v>
      </c>
      <c r="D289" s="96"/>
      <c r="E289" s="91">
        <v>1</v>
      </c>
      <c r="F289" s="96"/>
      <c r="G289" s="96"/>
      <c r="H289" s="96"/>
      <c r="I289" s="91">
        <v>1</v>
      </c>
      <c r="J289" s="96"/>
      <c r="K289" s="91">
        <v>2</v>
      </c>
      <c r="L289" s="96"/>
      <c r="M289" s="96"/>
      <c r="N289" s="96"/>
      <c r="O289" s="96"/>
      <c r="P289" s="96"/>
      <c r="Q289" s="96"/>
      <c r="R289" s="96"/>
      <c r="S289" s="91">
        <v>1</v>
      </c>
      <c r="T289" s="96"/>
      <c r="U289" s="91">
        <v>1</v>
      </c>
      <c r="V289" s="96"/>
      <c r="W289" s="91">
        <v>1</v>
      </c>
    </row>
    <row r="290" spans="1:23" x14ac:dyDescent="0.25">
      <c r="A290" s="95" t="s">
        <v>1059</v>
      </c>
      <c r="B290" s="97"/>
      <c r="C290" s="91">
        <f>E290+G290+I290+K290+M290+O290+Q290+S290+U290+W290</f>
        <v>8</v>
      </c>
      <c r="D290" s="96"/>
      <c r="E290" s="96"/>
      <c r="F290" s="96"/>
      <c r="G290" s="91">
        <v>1</v>
      </c>
      <c r="H290" s="96"/>
      <c r="I290" s="96"/>
      <c r="J290" s="96"/>
      <c r="K290" s="91">
        <v>3</v>
      </c>
      <c r="L290" s="96"/>
      <c r="M290" s="91">
        <v>1</v>
      </c>
      <c r="N290" s="96"/>
      <c r="O290" s="91">
        <v>1</v>
      </c>
      <c r="P290" s="96"/>
      <c r="Q290" s="91">
        <v>1</v>
      </c>
      <c r="R290" s="96"/>
      <c r="S290" s="91">
        <v>1</v>
      </c>
      <c r="T290" s="96"/>
      <c r="U290" s="96"/>
      <c r="V290" s="96"/>
      <c r="W290" s="96"/>
    </row>
    <row r="291" spans="1:23" x14ac:dyDescent="0.25">
      <c r="A291" s="95" t="s">
        <v>1575</v>
      </c>
      <c r="B291" s="97"/>
      <c r="C291" s="91">
        <v>1</v>
      </c>
      <c r="D291" s="96"/>
      <c r="E291" s="96"/>
      <c r="F291" s="96"/>
      <c r="G291" s="96"/>
      <c r="H291" s="96"/>
      <c r="I291" s="96"/>
      <c r="J291" s="96"/>
      <c r="K291" s="91">
        <v>1</v>
      </c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</row>
    <row r="292" spans="1:23" x14ac:dyDescent="0.25">
      <c r="A292" s="95" t="s">
        <v>1063</v>
      </c>
      <c r="B292" s="97"/>
      <c r="C292" s="91">
        <v>1</v>
      </c>
      <c r="D292" s="96"/>
      <c r="E292" s="96"/>
      <c r="F292" s="96"/>
      <c r="G292" s="96"/>
      <c r="H292" s="96"/>
      <c r="I292" s="96"/>
      <c r="J292" s="96"/>
      <c r="K292" s="91">
        <v>1</v>
      </c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</row>
    <row r="293" spans="1:23" x14ac:dyDescent="0.25">
      <c r="A293" s="95" t="s">
        <v>1065</v>
      </c>
      <c r="B293" s="97"/>
      <c r="C293" s="91">
        <f>E293+G293+I293+K293+M293+O293+Q293+S293+U293+W293</f>
        <v>1</v>
      </c>
      <c r="D293" s="96"/>
      <c r="E293" s="96"/>
      <c r="F293" s="96"/>
      <c r="G293" s="96"/>
      <c r="H293" s="96"/>
      <c r="I293" s="96"/>
      <c r="J293" s="96"/>
      <c r="K293" s="91">
        <v>1</v>
      </c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</row>
    <row r="294" spans="1:23" ht="15.75" x14ac:dyDescent="0.25">
      <c r="A294" s="69" t="s">
        <v>1073</v>
      </c>
      <c r="B294" s="97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</row>
    <row r="295" spans="1:23" x14ac:dyDescent="0.25">
      <c r="A295" s="95" t="s">
        <v>1075</v>
      </c>
      <c r="B295" s="97"/>
      <c r="C295" s="91">
        <v>1</v>
      </c>
      <c r="D295" s="96"/>
      <c r="E295" s="96"/>
      <c r="F295" s="96"/>
      <c r="G295" s="96"/>
      <c r="H295" s="96"/>
      <c r="I295" s="96"/>
      <c r="J295" s="96"/>
      <c r="K295" s="91">
        <v>1</v>
      </c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</row>
    <row r="296" spans="1:23" x14ac:dyDescent="0.25">
      <c r="A296" s="95" t="s">
        <v>1081</v>
      </c>
      <c r="B296" s="97"/>
      <c r="C296" s="96">
        <v>2</v>
      </c>
      <c r="D296" s="96"/>
      <c r="E296" s="96"/>
      <c r="F296" s="96"/>
      <c r="G296" s="96"/>
      <c r="H296" s="96"/>
      <c r="I296" s="96"/>
      <c r="J296" s="96"/>
      <c r="K296" s="96">
        <v>2</v>
      </c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</row>
    <row r="297" spans="1:23" ht="25.5" x14ac:dyDescent="0.25">
      <c r="A297" s="95" t="s">
        <v>1358</v>
      </c>
      <c r="B297" s="97">
        <v>2</v>
      </c>
      <c r="C297" s="96"/>
      <c r="D297" s="96"/>
      <c r="E297" s="96"/>
      <c r="F297" s="96"/>
      <c r="G297" s="96"/>
      <c r="H297" s="96"/>
      <c r="I297" s="96"/>
      <c r="J297" s="96">
        <v>2</v>
      </c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</row>
    <row r="298" spans="1:23" x14ac:dyDescent="0.25">
      <c r="A298" s="78"/>
      <c r="B298" s="97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</row>
    <row r="299" spans="1:23" x14ac:dyDescent="0.25">
      <c r="A299" s="78"/>
      <c r="B299" s="97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</row>
    <row r="300" spans="1:23" ht="31.5" x14ac:dyDescent="0.25">
      <c r="A300" s="108" t="s">
        <v>1091</v>
      </c>
      <c r="B300" s="112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</row>
    <row r="301" spans="1:23" x14ac:dyDescent="0.25">
      <c r="A301" s="74" t="s">
        <v>1361</v>
      </c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</row>
    <row r="302" spans="1:23" x14ac:dyDescent="0.25">
      <c r="A302" s="74" t="s">
        <v>1111</v>
      </c>
      <c r="B302" s="97"/>
      <c r="C302" s="91">
        <v>1</v>
      </c>
      <c r="D302" s="96"/>
      <c r="E302" s="96"/>
      <c r="F302" s="96"/>
      <c r="G302" s="96"/>
      <c r="H302" s="96"/>
      <c r="I302" s="96"/>
      <c r="J302" s="96"/>
      <c r="K302" s="91">
        <v>1</v>
      </c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</row>
    <row r="303" spans="1:23" x14ac:dyDescent="0.25">
      <c r="A303" s="74" t="s">
        <v>1117</v>
      </c>
      <c r="B303" s="97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</row>
    <row r="304" spans="1:23" ht="25.5" x14ac:dyDescent="0.25">
      <c r="A304" s="74" t="s">
        <v>1119</v>
      </c>
      <c r="B304" s="91"/>
      <c r="C304" s="91">
        <v>11</v>
      </c>
      <c r="D304" s="91"/>
      <c r="E304" s="91">
        <v>1</v>
      </c>
      <c r="F304" s="91"/>
      <c r="G304" s="91">
        <v>1</v>
      </c>
      <c r="H304" s="91"/>
      <c r="I304" s="91">
        <v>1</v>
      </c>
      <c r="J304" s="91"/>
      <c r="K304" s="91">
        <v>2</v>
      </c>
      <c r="L304" s="91"/>
      <c r="M304" s="91">
        <v>1</v>
      </c>
      <c r="N304" s="91"/>
      <c r="O304" s="91">
        <v>1</v>
      </c>
      <c r="P304" s="91"/>
      <c r="Q304" s="91">
        <v>1</v>
      </c>
      <c r="R304" s="91"/>
      <c r="S304" s="91">
        <v>1</v>
      </c>
      <c r="T304" s="91"/>
      <c r="U304" s="91">
        <v>1</v>
      </c>
      <c r="V304" s="91"/>
      <c r="W304" s="91">
        <v>1</v>
      </c>
    </row>
    <row r="305" spans="1:23" ht="15.75" x14ac:dyDescent="0.25">
      <c r="A305" s="69" t="s">
        <v>1121</v>
      </c>
      <c r="B305" s="112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</row>
    <row r="306" spans="1:23" x14ac:dyDescent="0.25">
      <c r="A306" s="95" t="s">
        <v>1125</v>
      </c>
      <c r="B306" s="96"/>
      <c r="C306" s="96">
        <v>4</v>
      </c>
      <c r="D306" s="96"/>
      <c r="E306" s="96"/>
      <c r="F306" s="96"/>
      <c r="G306" s="96"/>
      <c r="H306" s="96"/>
      <c r="I306" s="96"/>
      <c r="J306" s="96"/>
      <c r="K306" s="96">
        <v>4</v>
      </c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</row>
    <row r="307" spans="1:23" x14ac:dyDescent="0.25">
      <c r="A307" s="95" t="s">
        <v>1127</v>
      </c>
      <c r="B307" s="96"/>
      <c r="C307" s="96">
        <v>9</v>
      </c>
      <c r="D307" s="96"/>
      <c r="E307" s="96"/>
      <c r="F307" s="96"/>
      <c r="G307" s="96">
        <v>1</v>
      </c>
      <c r="H307" s="96"/>
      <c r="I307" s="96">
        <v>1</v>
      </c>
      <c r="J307" s="96"/>
      <c r="K307" s="91">
        <v>2</v>
      </c>
      <c r="L307" s="96"/>
      <c r="M307" s="96">
        <v>2</v>
      </c>
      <c r="N307" s="96"/>
      <c r="O307" s="96">
        <v>1</v>
      </c>
      <c r="P307" s="96"/>
      <c r="Q307" s="96">
        <v>1</v>
      </c>
      <c r="R307" s="96"/>
      <c r="S307" s="96"/>
      <c r="T307" s="96"/>
      <c r="U307" s="96"/>
      <c r="V307" s="96"/>
      <c r="W307" s="96">
        <v>1</v>
      </c>
    </row>
    <row r="308" spans="1:23" ht="25.5" x14ac:dyDescent="0.25">
      <c r="A308" s="95" t="s">
        <v>1129</v>
      </c>
      <c r="B308" s="96"/>
      <c r="C308" s="96">
        <v>9</v>
      </c>
      <c r="D308" s="96"/>
      <c r="E308" s="96"/>
      <c r="F308" s="96"/>
      <c r="G308" s="96"/>
      <c r="H308" s="96"/>
      <c r="I308" s="96"/>
      <c r="J308" s="96"/>
      <c r="K308" s="96">
        <v>9</v>
      </c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</row>
    <row r="309" spans="1:23" x14ac:dyDescent="0.25">
      <c r="A309" s="95" t="s">
        <v>1131</v>
      </c>
      <c r="B309" s="96" t="s">
        <v>1416</v>
      </c>
      <c r="C309" s="96">
        <v>2</v>
      </c>
      <c r="D309" s="96"/>
      <c r="E309" s="96"/>
      <c r="F309" s="96"/>
      <c r="G309" s="96"/>
      <c r="H309" s="96"/>
      <c r="I309" s="96"/>
      <c r="J309" s="96">
        <v>1</v>
      </c>
      <c r="K309" s="96">
        <v>2</v>
      </c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</row>
    <row r="310" spans="1:23" x14ac:dyDescent="0.25">
      <c r="A310" s="95" t="s">
        <v>1133</v>
      </c>
      <c r="B310" s="96" t="s">
        <v>1406</v>
      </c>
      <c r="C310" s="96"/>
      <c r="D310" s="96"/>
      <c r="E310" s="96"/>
      <c r="F310" s="96"/>
      <c r="G310" s="96"/>
      <c r="H310" s="96"/>
      <c r="I310" s="96"/>
      <c r="J310" s="96">
        <v>2</v>
      </c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</row>
    <row r="311" spans="1:23" x14ac:dyDescent="0.25">
      <c r="A311" s="95" t="s">
        <v>1137</v>
      </c>
      <c r="B311" s="96" t="s">
        <v>1406</v>
      </c>
      <c r="C311" s="96"/>
      <c r="D311" s="96"/>
      <c r="E311" s="96"/>
      <c r="F311" s="96"/>
      <c r="G311" s="96"/>
      <c r="H311" s="96"/>
      <c r="I311" s="96"/>
      <c r="J311" s="96">
        <v>2</v>
      </c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</row>
    <row r="312" spans="1:23" x14ac:dyDescent="0.25">
      <c r="A312" s="95" t="s">
        <v>1139</v>
      </c>
      <c r="B312" s="96" t="s">
        <v>1406</v>
      </c>
      <c r="C312" s="96"/>
      <c r="D312" s="96"/>
      <c r="E312" s="96"/>
      <c r="F312" s="96"/>
      <c r="G312" s="96"/>
      <c r="H312" s="96"/>
      <c r="I312" s="96"/>
      <c r="J312" s="96">
        <v>2</v>
      </c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</row>
    <row r="313" spans="1:23" x14ac:dyDescent="0.25">
      <c r="A313" s="95" t="s">
        <v>1141</v>
      </c>
      <c r="B313" s="96" t="s">
        <v>1406</v>
      </c>
      <c r="C313" s="96"/>
      <c r="D313" s="96"/>
      <c r="E313" s="96"/>
      <c r="F313" s="96"/>
      <c r="G313" s="96"/>
      <c r="H313" s="96"/>
      <c r="I313" s="96"/>
      <c r="J313" s="96">
        <v>2</v>
      </c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</row>
    <row r="314" spans="1:23" x14ac:dyDescent="0.25">
      <c r="A314" s="95" t="s">
        <v>1576</v>
      </c>
      <c r="B314" s="96" t="s">
        <v>1416</v>
      </c>
      <c r="C314" s="96"/>
      <c r="D314" s="96"/>
      <c r="E314" s="96"/>
      <c r="F314" s="96"/>
      <c r="G314" s="96"/>
      <c r="H314" s="96"/>
      <c r="I314" s="96"/>
      <c r="J314" s="96">
        <v>1</v>
      </c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</row>
    <row r="315" spans="1:23" x14ac:dyDescent="0.25">
      <c r="A315" s="95" t="s">
        <v>1147</v>
      </c>
      <c r="B315" s="96" t="s">
        <v>1452</v>
      </c>
      <c r="C315" s="96"/>
      <c r="D315" s="96"/>
      <c r="E315" s="96"/>
      <c r="F315" s="96"/>
      <c r="G315" s="96"/>
      <c r="H315" s="96"/>
      <c r="I315" s="96"/>
      <c r="J315" s="96">
        <v>7</v>
      </c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</row>
    <row r="316" spans="1:23" ht="25.5" x14ac:dyDescent="0.25">
      <c r="A316" s="95" t="s">
        <v>1577</v>
      </c>
      <c r="B316" s="96" t="s">
        <v>1416</v>
      </c>
      <c r="C316" s="96"/>
      <c r="D316" s="96"/>
      <c r="E316" s="96"/>
      <c r="F316" s="96"/>
      <c r="G316" s="96"/>
      <c r="H316" s="96"/>
      <c r="I316" s="96"/>
      <c r="J316" s="96">
        <v>1</v>
      </c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</row>
    <row r="317" spans="1:23" x14ac:dyDescent="0.25">
      <c r="A317" s="102" t="s">
        <v>1153</v>
      </c>
      <c r="B317" s="110">
        <v>38</v>
      </c>
      <c r="C317" s="96"/>
      <c r="D317" s="96"/>
      <c r="E317" s="96"/>
      <c r="F317" s="96">
        <v>5</v>
      </c>
      <c r="G317" s="96"/>
      <c r="H317" s="96"/>
      <c r="I317" s="96"/>
      <c r="J317" s="110">
        <v>29</v>
      </c>
      <c r="K317" s="96"/>
      <c r="L317" s="96">
        <v>1</v>
      </c>
      <c r="M317" s="96"/>
      <c r="N317" s="96">
        <v>1</v>
      </c>
      <c r="O317" s="96"/>
      <c r="P317" s="96">
        <v>1</v>
      </c>
      <c r="Q317" s="96"/>
      <c r="R317" s="96">
        <v>1</v>
      </c>
      <c r="S317" s="96"/>
      <c r="T317" s="96"/>
      <c r="U317" s="96"/>
      <c r="V317" s="96"/>
      <c r="W317" s="96"/>
    </row>
    <row r="318" spans="1:23" x14ac:dyDescent="0.25">
      <c r="A318" s="107" t="s">
        <v>1159</v>
      </c>
      <c r="B318" s="91">
        <v>4</v>
      </c>
      <c r="C318" s="91"/>
      <c r="D318" s="91"/>
      <c r="E318" s="91"/>
      <c r="F318" s="91"/>
      <c r="G318" s="91"/>
      <c r="H318" s="91"/>
      <c r="I318" s="91"/>
      <c r="J318" s="91">
        <v>4</v>
      </c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</row>
    <row r="319" spans="1:23" x14ac:dyDescent="0.25">
      <c r="A319" s="95" t="s">
        <v>1161</v>
      </c>
      <c r="B319" s="96" t="s">
        <v>1406</v>
      </c>
      <c r="C319" s="96"/>
      <c r="D319" s="96"/>
      <c r="E319" s="96"/>
      <c r="F319" s="96"/>
      <c r="G319" s="96"/>
      <c r="H319" s="96"/>
      <c r="I319" s="96"/>
      <c r="J319" s="96">
        <v>2</v>
      </c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</row>
    <row r="320" spans="1:23" ht="25.5" x14ac:dyDescent="0.25">
      <c r="A320" s="95" t="s">
        <v>1163</v>
      </c>
      <c r="B320" s="96" t="s">
        <v>1416</v>
      </c>
      <c r="C320" s="96"/>
      <c r="D320" s="96"/>
      <c r="E320" s="96"/>
      <c r="F320" s="96"/>
      <c r="G320" s="96"/>
      <c r="H320" s="96"/>
      <c r="I320" s="96"/>
      <c r="J320" s="96">
        <v>1</v>
      </c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</row>
    <row r="321" spans="1:23" x14ac:dyDescent="0.25">
      <c r="A321" s="95" t="s">
        <v>1491</v>
      </c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</row>
  </sheetData>
  <mergeCells count="12">
    <mergeCell ref="V2:W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conditionalFormatting sqref="B80:B83 A47 A298:A299 B88:B89 C80:D101 B102:D103 A267:D267 B294:D308 A38 A42 B47:D79 A59:A78 A80:A81 A83 A91:A92 A94 A102 A111 A119 A127:A128 A132 A166 A196 A198 A211:A213 A215 C309:D320 A216:B218 A241 A247:A248 A249:B250 A303:A304 A306:A308 A254:A255 A260 A263 A266 A270:A274 B268:D276 A277:D287 A296 B104:B215 A229:A231 C104:D266 B229:B241 A234:A238 B5:D5 A321:D321 A288:A293">
    <cfRule type="expression" dxfId="122" priority="62">
      <formula>(#REF!="0")</formula>
    </cfRule>
  </conditionalFormatting>
  <conditionalFormatting sqref="A49:A50">
    <cfRule type="expression" dxfId="121" priority="61">
      <formula>(#REF!="0")</formula>
    </cfRule>
  </conditionalFormatting>
  <conditionalFormatting sqref="A88">
    <cfRule type="expression" dxfId="120" priority="60">
      <formula>(#REF!="0")</formula>
    </cfRule>
  </conditionalFormatting>
  <conditionalFormatting sqref="A5">
    <cfRule type="expression" dxfId="119" priority="59">
      <formula>(#REF!="0")</formula>
    </cfRule>
  </conditionalFormatting>
  <conditionalFormatting sqref="A48">
    <cfRule type="expression" dxfId="118" priority="58">
      <formula>(#REF!="0")</formula>
    </cfRule>
  </conditionalFormatting>
  <conditionalFormatting sqref="A51">
    <cfRule type="expression" dxfId="117" priority="57">
      <formula>(#REF!="0")</formula>
    </cfRule>
  </conditionalFormatting>
  <conditionalFormatting sqref="A79">
    <cfRule type="expression" dxfId="116" priority="56">
      <formula>(#REF!="0")</formula>
    </cfRule>
  </conditionalFormatting>
  <conditionalFormatting sqref="A82">
    <cfRule type="expression" dxfId="115" priority="55">
      <formula>(#REF!="0")</formula>
    </cfRule>
  </conditionalFormatting>
  <conditionalFormatting sqref="A89">
    <cfRule type="expression" dxfId="114" priority="54">
      <formula>(#REF!="0")</formula>
    </cfRule>
  </conditionalFormatting>
  <conditionalFormatting sqref="A103">
    <cfRule type="expression" dxfId="113" priority="53">
      <formula>(#REF!="0")</formula>
    </cfRule>
  </conditionalFormatting>
  <conditionalFormatting sqref="A305">
    <cfRule type="expression" dxfId="112" priority="52">
      <formula>(#REF!="0")</formula>
    </cfRule>
  </conditionalFormatting>
  <conditionalFormatting sqref="A300">
    <cfRule type="expression" dxfId="111" priority="51">
      <formula>(#REF!="0")</formula>
    </cfRule>
  </conditionalFormatting>
  <conditionalFormatting sqref="A294">
    <cfRule type="expression" dxfId="110" priority="50">
      <formula>(#REF!="0")</formula>
    </cfRule>
  </conditionalFormatting>
  <conditionalFormatting sqref="A6:A15 A18:A37 A39:A41 A45:A46">
    <cfRule type="expression" dxfId="109" priority="49">
      <formula>(#REF!="0")</formula>
    </cfRule>
  </conditionalFormatting>
  <conditionalFormatting sqref="A52:A58">
    <cfRule type="expression" dxfId="108" priority="48">
      <formula>(#REF!="0")</formula>
    </cfRule>
  </conditionalFormatting>
  <conditionalFormatting sqref="B84:B87">
    <cfRule type="expression" dxfId="107" priority="46">
      <formula>(#REF!="0")</formula>
    </cfRule>
  </conditionalFormatting>
  <conditionalFormatting sqref="A84:A87">
    <cfRule type="expression" dxfId="106" priority="47">
      <formula>(#REF!="0")</formula>
    </cfRule>
  </conditionalFormatting>
  <conditionalFormatting sqref="B90:B101">
    <cfRule type="expression" dxfId="105" priority="44">
      <formula>(#REF!="0")</formula>
    </cfRule>
  </conditionalFormatting>
  <conditionalFormatting sqref="A90 A93 A95:A101">
    <cfRule type="expression" dxfId="104" priority="45">
      <formula>(#REF!="0")</formula>
    </cfRule>
  </conditionalFormatting>
  <conditionalFormatting sqref="A104:A110 A112:A118 A120:A126 A129:A131 A133:A165 A167:A195">
    <cfRule type="expression" dxfId="103" priority="43">
      <formula>(#REF!="0")</formula>
    </cfRule>
  </conditionalFormatting>
  <conditionalFormatting sqref="A240">
    <cfRule type="expression" dxfId="102" priority="42">
      <formula>(#REF!="0")</formula>
    </cfRule>
  </conditionalFormatting>
  <conditionalFormatting sqref="A199:A210 A214">
    <cfRule type="expression" dxfId="101" priority="41">
      <formula>(#REF!="0")</formula>
    </cfRule>
  </conditionalFormatting>
  <conditionalFormatting sqref="A219:A228">
    <cfRule type="expression" dxfId="100" priority="40">
      <formula>(#REF!="0")</formula>
    </cfRule>
  </conditionalFormatting>
  <conditionalFormatting sqref="B219:B228">
    <cfRule type="expression" dxfId="99" priority="39">
      <formula>(#REF!="0")</formula>
    </cfRule>
  </conditionalFormatting>
  <conditionalFormatting sqref="A232:A233">
    <cfRule type="expression" dxfId="98" priority="38">
      <formula>(#REF!="0")</formula>
    </cfRule>
  </conditionalFormatting>
  <conditionalFormatting sqref="A239">
    <cfRule type="expression" dxfId="97" priority="37">
      <formula>(#REF!="0")</formula>
    </cfRule>
  </conditionalFormatting>
  <conditionalFormatting sqref="A242:A246">
    <cfRule type="expression" dxfId="96" priority="36">
      <formula>(#REF!="0")</formula>
    </cfRule>
  </conditionalFormatting>
  <conditionalFormatting sqref="B242:B248">
    <cfRule type="expression" dxfId="95" priority="35">
      <formula>(#REF!="0")</formula>
    </cfRule>
  </conditionalFormatting>
  <conditionalFormatting sqref="A251:A253 A256:A259 A261:A262 A264">
    <cfRule type="expression" dxfId="94" priority="34">
      <formula>(#REF!="0")</formula>
    </cfRule>
  </conditionalFormatting>
  <conditionalFormatting sqref="B251:B264 B266">
    <cfRule type="expression" dxfId="93" priority="33">
      <formula>(#REF!="0")</formula>
    </cfRule>
  </conditionalFormatting>
  <conditionalFormatting sqref="A268:A269">
    <cfRule type="expression" dxfId="92" priority="32">
      <formula>(#REF!="0")</formula>
    </cfRule>
  </conditionalFormatting>
  <conditionalFormatting sqref="A275:A276">
    <cfRule type="expression" dxfId="91" priority="31">
      <formula>(#REF!="0")</formula>
    </cfRule>
  </conditionalFormatting>
  <conditionalFormatting sqref="A295 A297">
    <cfRule type="expression" dxfId="90" priority="30">
      <formula>(#REF!="0")</formula>
    </cfRule>
  </conditionalFormatting>
  <conditionalFormatting sqref="A301:A302">
    <cfRule type="expression" dxfId="89" priority="29">
      <formula>(#REF!="0")</formula>
    </cfRule>
  </conditionalFormatting>
  <conditionalFormatting sqref="A309:A320">
    <cfRule type="expression" dxfId="88" priority="28">
      <formula>(#REF!="0")</formula>
    </cfRule>
  </conditionalFormatting>
  <conditionalFormatting sqref="B309:B320">
    <cfRule type="expression" dxfId="87" priority="27">
      <formula>(#REF!="0")</formula>
    </cfRule>
  </conditionalFormatting>
  <conditionalFormatting sqref="A16:A17">
    <cfRule type="expression" dxfId="86" priority="26">
      <formula>(#REF!="0")</formula>
    </cfRule>
  </conditionalFormatting>
  <conditionalFormatting sqref="A43:A44">
    <cfRule type="expression" dxfId="85" priority="25">
      <formula>(#REF!="0")</formula>
    </cfRule>
  </conditionalFormatting>
  <conditionalFormatting sqref="A265">
    <cfRule type="expression" dxfId="84" priority="24">
      <formula>(#REF!="0")</formula>
    </cfRule>
  </conditionalFormatting>
  <conditionalFormatting sqref="B265">
    <cfRule type="expression" dxfId="83" priority="23">
      <formula>(#REF!="0")</formula>
    </cfRule>
  </conditionalFormatting>
  <conditionalFormatting sqref="E321">
    <cfRule type="expression" dxfId="82" priority="22">
      <formula>(#REF!="0")</formula>
    </cfRule>
  </conditionalFormatting>
  <conditionalFormatting sqref="F321">
    <cfRule type="expression" dxfId="81" priority="21">
      <formula>(#REF!="0")</formula>
    </cfRule>
  </conditionalFormatting>
  <conditionalFormatting sqref="G321">
    <cfRule type="expression" dxfId="80" priority="20">
      <formula>(#REF!="0")</formula>
    </cfRule>
  </conditionalFormatting>
  <conditionalFormatting sqref="H321">
    <cfRule type="expression" dxfId="79" priority="19">
      <formula>(#REF!="0")</formula>
    </cfRule>
  </conditionalFormatting>
  <conditionalFormatting sqref="I321">
    <cfRule type="expression" dxfId="78" priority="18">
      <formula>(#REF!="0")</formula>
    </cfRule>
  </conditionalFormatting>
  <conditionalFormatting sqref="J321">
    <cfRule type="expression" dxfId="77" priority="17">
      <formula>(#REF!="0")</formula>
    </cfRule>
  </conditionalFormatting>
  <conditionalFormatting sqref="K321">
    <cfRule type="expression" dxfId="76" priority="16">
      <formula>(#REF!="0")</formula>
    </cfRule>
  </conditionalFormatting>
  <conditionalFormatting sqref="L321">
    <cfRule type="expression" dxfId="75" priority="15">
      <formula>(#REF!="0")</formula>
    </cfRule>
  </conditionalFormatting>
  <conditionalFormatting sqref="M321">
    <cfRule type="expression" dxfId="74" priority="14">
      <formula>(#REF!="0")</formula>
    </cfRule>
  </conditionalFormatting>
  <conditionalFormatting sqref="N321">
    <cfRule type="expression" dxfId="73" priority="13">
      <formula>(#REF!="0")</formula>
    </cfRule>
  </conditionalFormatting>
  <conditionalFormatting sqref="O321">
    <cfRule type="expression" dxfId="72" priority="12">
      <formula>(#REF!="0")</formula>
    </cfRule>
  </conditionalFormatting>
  <conditionalFormatting sqref="P321">
    <cfRule type="expression" dxfId="71" priority="11">
      <formula>(#REF!="0")</formula>
    </cfRule>
  </conditionalFormatting>
  <conditionalFormatting sqref="Q321">
    <cfRule type="expression" dxfId="70" priority="10">
      <formula>(#REF!="0")</formula>
    </cfRule>
  </conditionalFormatting>
  <conditionalFormatting sqref="R321">
    <cfRule type="expression" dxfId="69" priority="9">
      <formula>(#REF!="0")</formula>
    </cfRule>
  </conditionalFormatting>
  <conditionalFormatting sqref="S321">
    <cfRule type="expression" dxfId="68" priority="8">
      <formula>(#REF!="0")</formula>
    </cfRule>
  </conditionalFormatting>
  <conditionalFormatting sqref="T321">
    <cfRule type="expression" dxfId="67" priority="7">
      <formula>(#REF!="0")</formula>
    </cfRule>
  </conditionalFormatting>
  <conditionalFormatting sqref="U321">
    <cfRule type="expression" dxfId="66" priority="6">
      <formula>(#REF!="0")</formula>
    </cfRule>
  </conditionalFormatting>
  <conditionalFormatting sqref="V321">
    <cfRule type="expression" dxfId="65" priority="5">
      <formula>(#REF!="0")</formula>
    </cfRule>
  </conditionalFormatting>
  <conditionalFormatting sqref="W321">
    <cfRule type="expression" dxfId="64" priority="4">
      <formula>(#REF!="0")</formula>
    </cfRule>
  </conditionalFormatting>
  <conditionalFormatting sqref="C6:D46">
    <cfRule type="expression" dxfId="63" priority="3">
      <formula>(#REF!="0")</formula>
    </cfRule>
  </conditionalFormatting>
  <conditionalFormatting sqref="B6:B46">
    <cfRule type="expression" dxfId="62" priority="2">
      <formula>(#REF!="0")</formula>
    </cfRule>
  </conditionalFormatting>
  <conditionalFormatting sqref="B288:D293">
    <cfRule type="expression" dxfId="61" priority="1">
      <formula>(#REF!="0")</formula>
    </cfRule>
  </conditionalFormatting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59" customWidth="1"/>
    <col min="3" max="3" width="16.28515625" customWidth="1"/>
    <col min="4" max="4" width="19.28515625" customWidth="1"/>
    <col min="5" max="5" width="17.85546875" customWidth="1"/>
    <col min="6" max="6" width="18.85546875" customWidth="1"/>
    <col min="7" max="7" width="18.42578125" customWidth="1"/>
    <col min="8" max="8" width="18.28515625" customWidth="1"/>
    <col min="9" max="9" width="16.7109375" customWidth="1"/>
    <col min="10" max="10" width="20.28515625" customWidth="1"/>
    <col min="11" max="11" width="17.5703125" customWidth="1"/>
    <col min="12" max="12" width="21.5703125" customWidth="1"/>
  </cols>
  <sheetData>
    <row r="1" spans="1:12" ht="58.9" customHeight="1" x14ac:dyDescent="0.25">
      <c r="A1" s="350" t="s">
        <v>1395</v>
      </c>
      <c r="B1" s="350"/>
    </row>
    <row r="2" spans="1:12" ht="60" x14ac:dyDescent="0.25">
      <c r="A2" s="65" t="s">
        <v>335</v>
      </c>
      <c r="B2" s="66" t="s">
        <v>336</v>
      </c>
      <c r="C2" s="67" t="s">
        <v>1396</v>
      </c>
      <c r="D2" s="67" t="s">
        <v>1397</v>
      </c>
      <c r="E2" s="67" t="s">
        <v>1398</v>
      </c>
      <c r="F2" s="67" t="s">
        <v>1399</v>
      </c>
      <c r="G2" s="67" t="s">
        <v>1400</v>
      </c>
      <c r="H2" s="67" t="s">
        <v>1401</v>
      </c>
      <c r="I2" s="67" t="s">
        <v>1402</v>
      </c>
      <c r="J2" s="67" t="s">
        <v>1403</v>
      </c>
      <c r="K2" s="67" t="s">
        <v>1404</v>
      </c>
      <c r="L2" s="67" t="s">
        <v>1405</v>
      </c>
    </row>
    <row r="3" spans="1:12" ht="15.75" x14ac:dyDescent="0.25">
      <c r="A3" s="68" t="s">
        <v>339</v>
      </c>
      <c r="B3" s="69" t="s">
        <v>340</v>
      </c>
      <c r="C3" s="70"/>
      <c r="D3" s="70"/>
      <c r="E3" s="70"/>
      <c r="F3" s="70"/>
      <c r="G3" s="70"/>
      <c r="H3" s="70"/>
      <c r="I3" s="70"/>
      <c r="J3" s="70"/>
      <c r="K3" s="71"/>
      <c r="L3" s="72"/>
    </row>
    <row r="4" spans="1:12" ht="25.5" x14ac:dyDescent="0.25">
      <c r="A4" s="73" t="s">
        <v>343</v>
      </c>
      <c r="B4" s="74" t="s">
        <v>344</v>
      </c>
      <c r="C4" s="75">
        <v>1</v>
      </c>
      <c r="D4" s="75">
        <v>1</v>
      </c>
      <c r="E4" s="75">
        <v>1</v>
      </c>
      <c r="F4" s="75"/>
      <c r="G4" s="75"/>
      <c r="H4" s="75"/>
      <c r="I4" s="75"/>
      <c r="J4" s="75"/>
      <c r="K4" s="71">
        <v>1</v>
      </c>
      <c r="L4" s="76" t="s">
        <v>1406</v>
      </c>
    </row>
    <row r="5" spans="1:12" ht="15.75" x14ac:dyDescent="0.25">
      <c r="A5" s="77" t="s">
        <v>345</v>
      </c>
      <c r="B5" s="78" t="s">
        <v>1407</v>
      </c>
      <c r="C5" s="70">
        <v>1</v>
      </c>
      <c r="D5" s="70">
        <v>5</v>
      </c>
      <c r="E5" s="70">
        <v>2</v>
      </c>
      <c r="F5" s="70">
        <v>2</v>
      </c>
      <c r="G5" s="70">
        <v>5</v>
      </c>
      <c r="H5" s="70">
        <v>2</v>
      </c>
      <c r="I5" s="70">
        <v>2</v>
      </c>
      <c r="J5" s="70"/>
      <c r="K5" s="71">
        <v>2</v>
      </c>
      <c r="L5" s="76" t="s">
        <v>1408</v>
      </c>
    </row>
    <row r="6" spans="1:12" ht="25.5" x14ac:dyDescent="0.25">
      <c r="A6" s="77" t="s">
        <v>347</v>
      </c>
      <c r="B6" s="78" t="s">
        <v>348</v>
      </c>
      <c r="C6" s="70">
        <v>2</v>
      </c>
      <c r="D6" s="70">
        <v>3</v>
      </c>
      <c r="E6" s="70">
        <v>2</v>
      </c>
      <c r="F6" s="70"/>
      <c r="G6" s="70"/>
      <c r="H6" s="70"/>
      <c r="I6" s="70"/>
      <c r="J6" s="70"/>
      <c r="K6" s="71"/>
      <c r="L6" s="76" t="s">
        <v>1409</v>
      </c>
    </row>
    <row r="7" spans="1:12" ht="15.75" x14ac:dyDescent="0.25">
      <c r="A7" s="77" t="s">
        <v>349</v>
      </c>
      <c r="B7" s="78" t="s">
        <v>350</v>
      </c>
      <c r="C7" s="70">
        <v>8</v>
      </c>
      <c r="D7" s="70">
        <v>14</v>
      </c>
      <c r="E7" s="70">
        <v>20</v>
      </c>
      <c r="F7" s="70">
        <v>12</v>
      </c>
      <c r="G7" s="70">
        <v>9</v>
      </c>
      <c r="H7" s="70">
        <v>11</v>
      </c>
      <c r="I7" s="70">
        <v>16</v>
      </c>
      <c r="J7" s="70"/>
      <c r="K7" s="71"/>
      <c r="L7" s="76" t="s">
        <v>1410</v>
      </c>
    </row>
    <row r="8" spans="1:12" ht="25.5" x14ac:dyDescent="0.25">
      <c r="A8" s="77" t="s">
        <v>1411</v>
      </c>
      <c r="B8" s="78" t="s">
        <v>1412</v>
      </c>
      <c r="C8" s="70">
        <v>1</v>
      </c>
      <c r="D8" s="70"/>
      <c r="E8" s="70"/>
      <c r="F8" s="70">
        <v>1</v>
      </c>
      <c r="G8" s="70"/>
      <c r="H8" s="70">
        <v>1</v>
      </c>
      <c r="I8" s="70"/>
      <c r="J8" s="70"/>
      <c r="K8" s="71"/>
      <c r="L8" s="76" t="s">
        <v>1413</v>
      </c>
    </row>
    <row r="9" spans="1:12" ht="20.45" customHeight="1" x14ac:dyDescent="0.25">
      <c r="A9" s="77" t="s">
        <v>1414</v>
      </c>
      <c r="B9" s="78" t="s">
        <v>1415</v>
      </c>
      <c r="C9" s="70"/>
      <c r="D9" s="70"/>
      <c r="E9" s="70"/>
      <c r="F9" s="70"/>
      <c r="G9" s="70"/>
      <c r="H9" s="70"/>
      <c r="I9" s="70"/>
      <c r="J9" s="70"/>
      <c r="K9" s="71"/>
      <c r="L9" s="76" t="s">
        <v>1416</v>
      </c>
    </row>
    <row r="10" spans="1:12" ht="25.5" x14ac:dyDescent="0.25">
      <c r="A10" s="77" t="s">
        <v>1411</v>
      </c>
      <c r="B10" s="78" t="s">
        <v>1412</v>
      </c>
      <c r="C10" s="70">
        <v>1</v>
      </c>
      <c r="D10" s="70"/>
      <c r="E10" s="70"/>
      <c r="F10" s="70"/>
      <c r="G10" s="70"/>
      <c r="H10" s="70"/>
      <c r="I10" s="70"/>
      <c r="J10" s="70"/>
      <c r="K10" s="71"/>
      <c r="L10" s="76"/>
    </row>
    <row r="11" spans="1:12" ht="15.75" x14ac:dyDescent="0.25">
      <c r="A11" s="77" t="s">
        <v>1417</v>
      </c>
      <c r="B11" s="78" t="s">
        <v>1418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1">
        <v>0</v>
      </c>
      <c r="L11" s="76" t="s">
        <v>1416</v>
      </c>
    </row>
    <row r="12" spans="1:12" ht="15.75" x14ac:dyDescent="0.25">
      <c r="A12" s="77" t="s">
        <v>355</v>
      </c>
      <c r="B12" s="78" t="s">
        <v>356</v>
      </c>
      <c r="C12" s="70"/>
      <c r="D12" s="70"/>
      <c r="E12" s="70"/>
      <c r="F12" s="70"/>
      <c r="G12" s="70"/>
      <c r="H12" s="70"/>
      <c r="I12" s="70"/>
      <c r="J12" s="70"/>
      <c r="K12" s="71">
        <v>1</v>
      </c>
      <c r="L12" s="76"/>
    </row>
    <row r="13" spans="1:12" ht="15.75" x14ac:dyDescent="0.25">
      <c r="A13" s="77" t="s">
        <v>1419</v>
      </c>
      <c r="B13" s="78" t="s">
        <v>1420</v>
      </c>
      <c r="C13" s="70"/>
      <c r="D13" s="70">
        <v>1</v>
      </c>
      <c r="E13" s="70"/>
      <c r="F13" s="70"/>
      <c r="G13" s="70"/>
      <c r="H13" s="70"/>
      <c r="I13" s="70"/>
      <c r="J13" s="70"/>
      <c r="K13" s="71"/>
      <c r="L13" s="76"/>
    </row>
    <row r="14" spans="1:12" ht="25.5" x14ac:dyDescent="0.25">
      <c r="A14" s="77" t="s">
        <v>365</v>
      </c>
      <c r="B14" s="78" t="s">
        <v>366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1">
        <v>0</v>
      </c>
      <c r="L14" s="76" t="s">
        <v>1421</v>
      </c>
    </row>
    <row r="15" spans="1:12" ht="25.5" x14ac:dyDescent="0.25">
      <c r="A15" s="77" t="s">
        <v>1422</v>
      </c>
      <c r="B15" s="78" t="s">
        <v>1423</v>
      </c>
      <c r="C15" s="70"/>
      <c r="D15" s="70">
        <v>1</v>
      </c>
      <c r="E15" s="70"/>
      <c r="F15" s="70"/>
      <c r="G15" s="70"/>
      <c r="H15" s="70"/>
      <c r="I15" s="70"/>
      <c r="J15" s="70"/>
      <c r="K15" s="71">
        <v>1</v>
      </c>
      <c r="L15" s="76" t="s">
        <v>1416</v>
      </c>
    </row>
    <row r="16" spans="1:12" ht="25.5" x14ac:dyDescent="0.25">
      <c r="A16" s="73" t="s">
        <v>1170</v>
      </c>
      <c r="B16" s="74" t="s">
        <v>1424</v>
      </c>
      <c r="C16" s="75"/>
      <c r="D16" s="75"/>
      <c r="E16" s="75"/>
      <c r="F16" s="75"/>
      <c r="G16" s="75"/>
      <c r="H16" s="75"/>
      <c r="I16" s="75"/>
      <c r="J16" s="75"/>
      <c r="K16" s="71"/>
      <c r="L16" s="76" t="s">
        <v>1406</v>
      </c>
    </row>
    <row r="17" spans="1:12" ht="15.75" x14ac:dyDescent="0.25">
      <c r="A17" s="73" t="s">
        <v>1425</v>
      </c>
      <c r="B17" s="74" t="s">
        <v>1426</v>
      </c>
      <c r="C17" s="75"/>
      <c r="D17" s="75"/>
      <c r="E17" s="75">
        <v>3</v>
      </c>
      <c r="F17" s="75">
        <v>1</v>
      </c>
      <c r="G17" s="75">
        <v>2</v>
      </c>
      <c r="H17" s="75"/>
      <c r="I17" s="75"/>
      <c r="J17" s="75"/>
      <c r="K17" s="71"/>
      <c r="L17" s="76"/>
    </row>
    <row r="18" spans="1:12" ht="15.75" x14ac:dyDescent="0.25">
      <c r="A18" s="73" t="s">
        <v>375</v>
      </c>
      <c r="B18" s="74" t="s">
        <v>376</v>
      </c>
      <c r="C18" s="75">
        <v>2</v>
      </c>
      <c r="D18" s="75"/>
      <c r="E18" s="75"/>
      <c r="F18" s="75">
        <v>4</v>
      </c>
      <c r="G18" s="75"/>
      <c r="H18" s="75">
        <v>5</v>
      </c>
      <c r="I18" s="75"/>
      <c r="J18" s="75"/>
      <c r="K18" s="71"/>
      <c r="L18" s="76"/>
    </row>
    <row r="19" spans="1:12" ht="15.75" x14ac:dyDescent="0.25">
      <c r="A19" s="73" t="s">
        <v>377</v>
      </c>
      <c r="B19" s="74" t="s">
        <v>376</v>
      </c>
      <c r="C19" s="75">
        <v>2</v>
      </c>
      <c r="D19" s="75">
        <v>22</v>
      </c>
      <c r="E19" s="75">
        <v>23</v>
      </c>
      <c r="F19" s="75">
        <v>4</v>
      </c>
      <c r="G19" s="75">
        <v>16</v>
      </c>
      <c r="H19" s="75">
        <v>10</v>
      </c>
      <c r="I19" s="75">
        <v>7</v>
      </c>
      <c r="J19" s="75">
        <v>10</v>
      </c>
      <c r="K19" s="71">
        <v>27</v>
      </c>
      <c r="L19" s="76" t="s">
        <v>1427</v>
      </c>
    </row>
    <row r="20" spans="1:12" ht="15.75" x14ac:dyDescent="0.25">
      <c r="A20" s="73" t="s">
        <v>378</v>
      </c>
      <c r="B20" s="74" t="s">
        <v>379</v>
      </c>
      <c r="C20" s="75"/>
      <c r="D20" s="75"/>
      <c r="E20" s="75"/>
      <c r="F20" s="75"/>
      <c r="G20" s="75"/>
      <c r="H20" s="75"/>
      <c r="I20" s="75"/>
      <c r="J20" s="75"/>
      <c r="K20" s="71"/>
      <c r="L20" s="76" t="s">
        <v>1406</v>
      </c>
    </row>
    <row r="21" spans="1:12" ht="15.75" x14ac:dyDescent="0.25">
      <c r="A21" s="73" t="s">
        <v>380</v>
      </c>
      <c r="B21" s="74" t="s">
        <v>381</v>
      </c>
      <c r="C21" s="75"/>
      <c r="D21" s="75"/>
      <c r="E21" s="75"/>
      <c r="F21" s="75"/>
      <c r="G21" s="75"/>
      <c r="H21" s="75">
        <v>4</v>
      </c>
      <c r="I21" s="75">
        <v>2</v>
      </c>
      <c r="J21" s="75"/>
      <c r="K21" s="71"/>
      <c r="L21" s="76" t="s">
        <v>1416</v>
      </c>
    </row>
    <row r="22" spans="1:12" ht="15.75" x14ac:dyDescent="0.25">
      <c r="A22" s="73" t="s">
        <v>384</v>
      </c>
      <c r="B22" s="74" t="s">
        <v>385</v>
      </c>
      <c r="C22" s="75">
        <v>1</v>
      </c>
      <c r="D22" s="75">
        <v>1</v>
      </c>
      <c r="E22" s="75">
        <v>1</v>
      </c>
      <c r="F22" s="75">
        <v>1</v>
      </c>
      <c r="G22" s="75">
        <v>1</v>
      </c>
      <c r="H22" s="75">
        <v>1</v>
      </c>
      <c r="I22" s="75">
        <v>1</v>
      </c>
      <c r="J22" s="75">
        <v>1</v>
      </c>
      <c r="K22" s="71">
        <v>1</v>
      </c>
      <c r="L22" s="76" t="s">
        <v>1428</v>
      </c>
    </row>
    <row r="23" spans="1:12" ht="15.75" x14ac:dyDescent="0.25">
      <c r="A23" s="73" t="s">
        <v>386</v>
      </c>
      <c r="B23" s="74" t="s">
        <v>387</v>
      </c>
      <c r="C23" s="75"/>
      <c r="D23" s="75">
        <v>3</v>
      </c>
      <c r="E23" s="75"/>
      <c r="F23" s="75"/>
      <c r="G23" s="75"/>
      <c r="H23" s="75"/>
      <c r="I23" s="75"/>
      <c r="J23" s="75"/>
      <c r="K23" s="71"/>
      <c r="L23" s="76"/>
    </row>
    <row r="24" spans="1:12" ht="15.75" x14ac:dyDescent="0.25">
      <c r="A24" s="73" t="s">
        <v>1429</v>
      </c>
      <c r="B24" s="74" t="s">
        <v>1430</v>
      </c>
      <c r="C24" s="75"/>
      <c r="D24" s="75"/>
      <c r="E24" s="75"/>
      <c r="F24" s="75"/>
      <c r="G24" s="75"/>
      <c r="H24" s="75"/>
      <c r="I24" s="75"/>
      <c r="J24" s="75"/>
      <c r="K24" s="71"/>
      <c r="L24" s="76" t="s">
        <v>1416</v>
      </c>
    </row>
    <row r="25" spans="1:12" ht="15.75" x14ac:dyDescent="0.25">
      <c r="A25" s="73" t="s">
        <v>394</v>
      </c>
      <c r="B25" s="74" t="s">
        <v>395</v>
      </c>
      <c r="C25" s="75"/>
      <c r="D25" s="75"/>
      <c r="E25" s="75"/>
      <c r="F25" s="75">
        <v>2</v>
      </c>
      <c r="G25" s="75"/>
      <c r="H25" s="75"/>
      <c r="I25" s="75"/>
      <c r="J25" s="75"/>
      <c r="K25" s="71"/>
      <c r="L25" s="72"/>
    </row>
    <row r="26" spans="1:12" ht="15.75" x14ac:dyDescent="0.25">
      <c r="A26" s="73" t="s">
        <v>396</v>
      </c>
      <c r="B26" s="74" t="s">
        <v>397</v>
      </c>
      <c r="C26" s="75"/>
      <c r="D26" s="75"/>
      <c r="E26" s="75"/>
      <c r="F26" s="75"/>
      <c r="G26" s="75"/>
      <c r="H26" s="75"/>
      <c r="I26" s="75"/>
      <c r="J26" s="75"/>
      <c r="K26" s="71"/>
      <c r="L26" s="72" t="s">
        <v>1406</v>
      </c>
    </row>
    <row r="27" spans="1:12" ht="15.75" x14ac:dyDescent="0.25">
      <c r="A27" s="68" t="s">
        <v>400</v>
      </c>
      <c r="B27" s="69" t="s">
        <v>401</v>
      </c>
      <c r="C27" s="70"/>
      <c r="D27" s="70"/>
      <c r="E27" s="70"/>
      <c r="F27" s="70"/>
      <c r="G27" s="70"/>
      <c r="H27" s="70"/>
      <c r="I27" s="70"/>
      <c r="J27" s="70"/>
      <c r="K27" s="71"/>
      <c r="L27" s="72"/>
    </row>
    <row r="28" spans="1:12" ht="15.75" x14ac:dyDescent="0.25">
      <c r="A28" s="73" t="s">
        <v>1431</v>
      </c>
      <c r="B28" s="74" t="s">
        <v>1432</v>
      </c>
      <c r="C28" s="75"/>
      <c r="D28" s="75"/>
      <c r="E28" s="75">
        <v>1</v>
      </c>
      <c r="F28" s="75"/>
      <c r="G28" s="75"/>
      <c r="H28" s="75"/>
      <c r="I28" s="75"/>
      <c r="J28" s="75"/>
      <c r="K28" s="71"/>
      <c r="L28" s="72"/>
    </row>
    <row r="29" spans="1:12" ht="15.75" x14ac:dyDescent="0.25">
      <c r="A29" s="73" t="s">
        <v>1433</v>
      </c>
      <c r="B29" s="74" t="s">
        <v>1434</v>
      </c>
      <c r="C29" s="75"/>
      <c r="D29" s="75"/>
      <c r="E29" s="75"/>
      <c r="F29" s="75"/>
      <c r="G29" s="75"/>
      <c r="H29" s="75"/>
      <c r="I29" s="75"/>
      <c r="J29" s="75">
        <v>1</v>
      </c>
      <c r="K29" s="71"/>
      <c r="L29" s="72"/>
    </row>
    <row r="30" spans="1:12" ht="15.75" x14ac:dyDescent="0.25">
      <c r="A30" s="68" t="s">
        <v>404</v>
      </c>
      <c r="B30" s="69" t="s">
        <v>405</v>
      </c>
      <c r="C30" s="75"/>
      <c r="D30" s="75"/>
      <c r="E30" s="75"/>
      <c r="F30" s="75"/>
      <c r="G30" s="75"/>
      <c r="H30" s="75"/>
      <c r="I30" s="75"/>
      <c r="J30" s="75"/>
      <c r="K30" s="71"/>
      <c r="L30" s="72"/>
    </row>
    <row r="31" spans="1:12" ht="15.75" x14ac:dyDescent="0.25">
      <c r="A31" s="73" t="s">
        <v>408</v>
      </c>
      <c r="B31" s="74" t="s">
        <v>409</v>
      </c>
      <c r="C31" s="75"/>
      <c r="D31" s="75"/>
      <c r="E31" s="75"/>
      <c r="F31" s="75">
        <v>1</v>
      </c>
      <c r="G31" s="75"/>
      <c r="H31" s="75"/>
      <c r="I31" s="75"/>
      <c r="J31" s="75"/>
      <c r="K31" s="71"/>
      <c r="L31" s="72"/>
    </row>
    <row r="32" spans="1:12" ht="15.75" x14ac:dyDescent="0.25">
      <c r="A32" s="73" t="s">
        <v>410</v>
      </c>
      <c r="B32" s="74" t="s">
        <v>411</v>
      </c>
      <c r="C32" s="75"/>
      <c r="D32" s="75"/>
      <c r="E32" s="75"/>
      <c r="F32" s="75"/>
      <c r="G32" s="75"/>
      <c r="H32" s="75"/>
      <c r="I32" s="75"/>
      <c r="J32" s="75"/>
      <c r="K32" s="71"/>
      <c r="L32" s="72"/>
    </row>
    <row r="33" spans="1:12" ht="25.5" x14ac:dyDescent="0.25">
      <c r="A33" s="73" t="s">
        <v>1435</v>
      </c>
      <c r="B33" s="74" t="s">
        <v>1436</v>
      </c>
      <c r="C33" s="75"/>
      <c r="D33" s="75"/>
      <c r="E33" s="75"/>
      <c r="F33" s="75"/>
      <c r="G33" s="75"/>
      <c r="H33" s="75"/>
      <c r="I33" s="75"/>
      <c r="J33" s="75"/>
      <c r="K33" s="71"/>
      <c r="L33" s="72"/>
    </row>
    <row r="34" spans="1:12" ht="15.75" x14ac:dyDescent="0.25">
      <c r="A34" s="73" t="s">
        <v>1437</v>
      </c>
      <c r="B34" s="74" t="s">
        <v>1438</v>
      </c>
      <c r="C34" s="75"/>
      <c r="D34" s="75"/>
      <c r="E34" s="75"/>
      <c r="F34" s="75"/>
      <c r="G34" s="75"/>
      <c r="H34" s="75"/>
      <c r="I34" s="75"/>
      <c r="J34" s="75"/>
      <c r="K34" s="71"/>
      <c r="L34" s="72"/>
    </row>
    <row r="35" spans="1:12" ht="15.75" x14ac:dyDescent="0.25">
      <c r="A35" s="73" t="s">
        <v>412</v>
      </c>
      <c r="B35" s="74" t="s">
        <v>413</v>
      </c>
      <c r="C35" s="75"/>
      <c r="D35" s="75"/>
      <c r="E35" s="75"/>
      <c r="F35" s="75"/>
      <c r="G35" s="75"/>
      <c r="H35" s="75"/>
      <c r="I35" s="75"/>
      <c r="J35" s="75"/>
      <c r="K35" s="71"/>
      <c r="L35" s="72" t="s">
        <v>1416</v>
      </c>
    </row>
    <row r="36" spans="1:12" ht="15.75" x14ac:dyDescent="0.25">
      <c r="A36" s="73" t="s">
        <v>1439</v>
      </c>
      <c r="B36" s="74" t="s">
        <v>1440</v>
      </c>
      <c r="C36" s="75"/>
      <c r="D36" s="75"/>
      <c r="E36" s="75"/>
      <c r="F36" s="75"/>
      <c r="G36" s="75"/>
      <c r="H36" s="75"/>
      <c r="I36" s="75"/>
      <c r="J36" s="75"/>
      <c r="K36" s="71"/>
      <c r="L36" s="72" t="s">
        <v>1408</v>
      </c>
    </row>
    <row r="37" spans="1:12" ht="15.75" x14ac:dyDescent="0.25">
      <c r="A37" s="79" t="s">
        <v>1441</v>
      </c>
      <c r="B37" s="80" t="s">
        <v>1442</v>
      </c>
      <c r="C37" s="75"/>
      <c r="D37" s="75"/>
      <c r="E37" s="75"/>
      <c r="F37" s="75"/>
      <c r="G37" s="75"/>
      <c r="H37" s="75"/>
      <c r="I37" s="75"/>
      <c r="J37" s="75"/>
      <c r="K37" s="71"/>
      <c r="L37" s="72"/>
    </row>
    <row r="38" spans="1:12" ht="25.5" x14ac:dyDescent="0.25">
      <c r="A38" s="73" t="s">
        <v>416</v>
      </c>
      <c r="B38" s="74" t="s">
        <v>417</v>
      </c>
      <c r="C38" s="75"/>
      <c r="D38" s="75"/>
      <c r="E38" s="75"/>
      <c r="F38" s="75"/>
      <c r="G38" s="75"/>
      <c r="H38" s="75"/>
      <c r="I38" s="75"/>
      <c r="J38" s="75"/>
      <c r="K38" s="71">
        <v>1</v>
      </c>
      <c r="L38" s="72" t="s">
        <v>1416</v>
      </c>
    </row>
    <row r="39" spans="1:12" ht="25.5" x14ac:dyDescent="0.25">
      <c r="A39" s="73" t="s">
        <v>418</v>
      </c>
      <c r="B39" s="74" t="s">
        <v>419</v>
      </c>
      <c r="C39" s="75"/>
      <c r="D39" s="75"/>
      <c r="E39" s="75"/>
      <c r="F39" s="75"/>
      <c r="G39" s="75"/>
      <c r="H39" s="75"/>
      <c r="I39" s="75"/>
      <c r="J39" s="75"/>
      <c r="K39" s="71"/>
      <c r="L39" s="72"/>
    </row>
    <row r="40" spans="1:12" ht="15.75" x14ac:dyDescent="0.25">
      <c r="A40" s="73" t="s">
        <v>1196</v>
      </c>
      <c r="B40" s="74" t="s">
        <v>1197</v>
      </c>
      <c r="C40" s="75"/>
      <c r="D40" s="75"/>
      <c r="E40" s="75"/>
      <c r="F40" s="75"/>
      <c r="G40" s="75"/>
      <c r="H40" s="75"/>
      <c r="I40" s="75"/>
      <c r="J40" s="75"/>
      <c r="K40" s="71"/>
      <c r="L40" s="72" t="s">
        <v>1416</v>
      </c>
    </row>
    <row r="41" spans="1:12" ht="25.5" x14ac:dyDescent="0.25">
      <c r="A41" s="73" t="s">
        <v>1443</v>
      </c>
      <c r="B41" s="74" t="s">
        <v>1444</v>
      </c>
      <c r="C41" s="75"/>
      <c r="D41" s="75"/>
      <c r="E41" s="75"/>
      <c r="F41" s="75"/>
      <c r="G41" s="75"/>
      <c r="H41" s="75"/>
      <c r="I41" s="75"/>
      <c r="J41" s="75"/>
      <c r="K41" s="71"/>
      <c r="L41" s="72" t="s">
        <v>1416</v>
      </c>
    </row>
    <row r="42" spans="1:12" ht="15.75" x14ac:dyDescent="0.25">
      <c r="A42" s="73" t="s">
        <v>1445</v>
      </c>
      <c r="B42" s="74" t="s">
        <v>1446</v>
      </c>
      <c r="C42" s="75"/>
      <c r="D42" s="75"/>
      <c r="E42" s="75"/>
      <c r="F42" s="75"/>
      <c r="G42" s="75"/>
      <c r="H42" s="75"/>
      <c r="I42" s="75"/>
      <c r="J42" s="75"/>
      <c r="K42" s="71"/>
      <c r="L42" s="72" t="s">
        <v>1416</v>
      </c>
    </row>
    <row r="43" spans="1:12" ht="15.75" x14ac:dyDescent="0.25">
      <c r="A43" s="73" t="s">
        <v>1447</v>
      </c>
      <c r="B43" s="74" t="s">
        <v>1448</v>
      </c>
      <c r="C43" s="75"/>
      <c r="D43" s="75"/>
      <c r="E43" s="75"/>
      <c r="F43" s="75"/>
      <c r="G43" s="75"/>
      <c r="H43" s="75"/>
      <c r="I43" s="75"/>
      <c r="J43" s="75"/>
      <c r="K43" s="71"/>
      <c r="L43" s="72" t="s">
        <v>1428</v>
      </c>
    </row>
    <row r="44" spans="1:12" ht="25.5" x14ac:dyDescent="0.25">
      <c r="A44" s="73" t="s">
        <v>448</v>
      </c>
      <c r="B44" s="74" t="s">
        <v>449</v>
      </c>
      <c r="C44" s="75"/>
      <c r="D44" s="75"/>
      <c r="E44" s="75"/>
      <c r="F44" s="75"/>
      <c r="G44" s="75"/>
      <c r="H44" s="75"/>
      <c r="I44" s="75"/>
      <c r="J44" s="75"/>
      <c r="K44" s="71"/>
      <c r="L44" s="72"/>
    </row>
    <row r="45" spans="1:12" ht="15.75" x14ac:dyDescent="0.25">
      <c r="A45" s="73" t="s">
        <v>460</v>
      </c>
      <c r="B45" s="74" t="s">
        <v>461</v>
      </c>
      <c r="C45" s="75"/>
      <c r="D45" s="75"/>
      <c r="E45" s="75"/>
      <c r="F45" s="75"/>
      <c r="G45" s="75">
        <v>1</v>
      </c>
      <c r="H45" s="75"/>
      <c r="I45" s="75"/>
      <c r="J45" s="75"/>
      <c r="K45" s="71"/>
      <c r="L45" s="72" t="s">
        <v>1416</v>
      </c>
    </row>
    <row r="46" spans="1:12" ht="15.75" x14ac:dyDescent="0.25">
      <c r="A46" s="73" t="s">
        <v>1449</v>
      </c>
      <c r="B46" s="74" t="s">
        <v>1450</v>
      </c>
      <c r="C46" s="75"/>
      <c r="D46" s="75"/>
      <c r="E46" s="75"/>
      <c r="F46" s="75"/>
      <c r="G46" s="75"/>
      <c r="H46" s="75"/>
      <c r="I46" s="75">
        <v>1</v>
      </c>
      <c r="J46" s="75"/>
      <c r="K46" s="71"/>
      <c r="L46" s="72"/>
    </row>
    <row r="47" spans="1:12" ht="15.75" x14ac:dyDescent="0.25">
      <c r="A47" s="81" t="s">
        <v>468</v>
      </c>
      <c r="B47" s="82" t="s">
        <v>469</v>
      </c>
      <c r="C47" s="75"/>
      <c r="D47" s="75"/>
      <c r="E47" s="75"/>
      <c r="F47" s="75"/>
      <c r="G47" s="75"/>
      <c r="H47" s="75"/>
      <c r="I47" s="75"/>
      <c r="J47" s="75"/>
      <c r="K47" s="71"/>
      <c r="L47" s="72"/>
    </row>
    <row r="48" spans="1:12" ht="15.75" x14ac:dyDescent="0.25">
      <c r="A48" s="73" t="s">
        <v>476</v>
      </c>
      <c r="B48" s="74" t="s">
        <v>477</v>
      </c>
      <c r="C48" s="75"/>
      <c r="D48" s="75"/>
      <c r="E48" s="75"/>
      <c r="F48" s="75"/>
      <c r="G48" s="75"/>
      <c r="H48" s="75"/>
      <c r="I48" s="75"/>
      <c r="J48" s="75"/>
      <c r="K48" s="71"/>
      <c r="L48" s="72" t="s">
        <v>1416</v>
      </c>
    </row>
    <row r="49" spans="1:12" ht="15.75" x14ac:dyDescent="0.25">
      <c r="A49" s="73" t="s">
        <v>478</v>
      </c>
      <c r="B49" s="74" t="s">
        <v>479</v>
      </c>
      <c r="C49" s="75"/>
      <c r="D49" s="75"/>
      <c r="E49" s="75"/>
      <c r="F49" s="75"/>
      <c r="G49" s="75"/>
      <c r="H49" s="75"/>
      <c r="I49" s="75"/>
      <c r="J49" s="75"/>
      <c r="K49" s="71"/>
      <c r="L49" s="72" t="s">
        <v>1406</v>
      </c>
    </row>
    <row r="50" spans="1:12" ht="47.25" x14ac:dyDescent="0.25">
      <c r="A50" s="81" t="s">
        <v>482</v>
      </c>
      <c r="B50" s="83" t="s">
        <v>483</v>
      </c>
      <c r="C50" s="75"/>
      <c r="D50" s="75"/>
      <c r="E50" s="75"/>
      <c r="F50" s="75"/>
      <c r="G50" s="75"/>
      <c r="H50" s="75"/>
      <c r="I50" s="75"/>
      <c r="J50" s="75"/>
      <c r="K50" s="71"/>
      <c r="L50" s="72"/>
    </row>
    <row r="51" spans="1:12" ht="15.75" x14ac:dyDescent="0.25">
      <c r="A51" s="73" t="s">
        <v>487</v>
      </c>
      <c r="B51" s="74" t="s">
        <v>488</v>
      </c>
      <c r="C51" s="75"/>
      <c r="D51" s="75"/>
      <c r="E51" s="75"/>
      <c r="F51" s="75"/>
      <c r="G51" s="75"/>
      <c r="H51" s="75"/>
      <c r="I51" s="75"/>
      <c r="J51" s="75"/>
      <c r="K51" s="71"/>
      <c r="L51" s="72" t="s">
        <v>1406</v>
      </c>
    </row>
    <row r="52" spans="1:12" ht="15.75" x14ac:dyDescent="0.25">
      <c r="A52" s="73" t="s">
        <v>489</v>
      </c>
      <c r="B52" s="74" t="s">
        <v>490</v>
      </c>
      <c r="C52" s="75"/>
      <c r="D52" s="75"/>
      <c r="E52" s="75"/>
      <c r="F52" s="75"/>
      <c r="G52" s="75"/>
      <c r="H52" s="75"/>
      <c r="I52" s="75"/>
      <c r="J52" s="75"/>
      <c r="K52" s="71"/>
      <c r="L52" s="72" t="s">
        <v>1413</v>
      </c>
    </row>
    <row r="53" spans="1:12" ht="15.75" x14ac:dyDescent="0.25">
      <c r="A53" s="73" t="s">
        <v>491</v>
      </c>
      <c r="B53" s="74" t="s">
        <v>492</v>
      </c>
      <c r="C53" s="75"/>
      <c r="D53" s="75"/>
      <c r="E53" s="75"/>
      <c r="F53" s="75"/>
      <c r="G53" s="75"/>
      <c r="H53" s="75"/>
      <c r="I53" s="75"/>
      <c r="J53" s="75"/>
      <c r="K53" s="71"/>
      <c r="L53" s="72" t="s">
        <v>1406</v>
      </c>
    </row>
    <row r="54" spans="1:12" ht="15.75" x14ac:dyDescent="0.25">
      <c r="A54" s="68" t="s">
        <v>503</v>
      </c>
      <c r="B54" s="69" t="s">
        <v>504</v>
      </c>
      <c r="C54" s="75"/>
      <c r="D54" s="75"/>
      <c r="E54" s="75"/>
      <c r="F54" s="75"/>
      <c r="G54" s="75"/>
      <c r="H54" s="75"/>
      <c r="I54" s="75"/>
      <c r="J54" s="75"/>
      <c r="K54" s="71"/>
      <c r="L54" s="72"/>
    </row>
    <row r="55" spans="1:12" ht="15.75" x14ac:dyDescent="0.25">
      <c r="A55" s="73" t="s">
        <v>509</v>
      </c>
      <c r="B55" s="74" t="s">
        <v>508</v>
      </c>
      <c r="C55" s="75"/>
      <c r="D55" s="75"/>
      <c r="E55" s="75"/>
      <c r="F55" s="75"/>
      <c r="G55" s="75"/>
      <c r="H55" s="75"/>
      <c r="I55" s="75"/>
      <c r="J55" s="75"/>
      <c r="K55" s="71"/>
      <c r="L55" s="72" t="s">
        <v>1451</v>
      </c>
    </row>
    <row r="56" spans="1:12" ht="15.75" x14ac:dyDescent="0.25">
      <c r="A56" s="73" t="s">
        <v>510</v>
      </c>
      <c r="B56" s="74" t="s">
        <v>511</v>
      </c>
      <c r="C56" s="75"/>
      <c r="D56" s="75"/>
      <c r="E56" s="75"/>
      <c r="F56" s="75"/>
      <c r="G56" s="75"/>
      <c r="H56" s="75"/>
      <c r="I56" s="75"/>
      <c r="J56" s="75"/>
      <c r="K56" s="71"/>
      <c r="L56" s="72" t="s">
        <v>1428</v>
      </c>
    </row>
    <row r="57" spans="1:12" ht="25.5" x14ac:dyDescent="0.25">
      <c r="A57" s="73" t="s">
        <v>512</v>
      </c>
      <c r="B57" s="74" t="s">
        <v>513</v>
      </c>
      <c r="C57" s="75"/>
      <c r="D57" s="75"/>
      <c r="E57" s="75"/>
      <c r="F57" s="75"/>
      <c r="G57" s="75"/>
      <c r="H57" s="75"/>
      <c r="I57" s="75"/>
      <c r="J57" s="75"/>
      <c r="K57" s="71"/>
      <c r="L57" s="72" t="s">
        <v>1416</v>
      </c>
    </row>
    <row r="58" spans="1:12" ht="15.75" x14ac:dyDescent="0.25">
      <c r="A58" s="73" t="s">
        <v>524</v>
      </c>
      <c r="B58" s="74" t="s">
        <v>525</v>
      </c>
      <c r="C58" s="75"/>
      <c r="D58" s="75"/>
      <c r="E58" s="75"/>
      <c r="F58" s="75"/>
      <c r="G58" s="75"/>
      <c r="H58" s="75"/>
      <c r="I58" s="75"/>
      <c r="J58" s="75"/>
      <c r="K58" s="71"/>
      <c r="L58" s="72"/>
    </row>
    <row r="59" spans="1:12" ht="25.5" x14ac:dyDescent="0.25">
      <c r="A59" s="73" t="s">
        <v>526</v>
      </c>
      <c r="B59" s="74" t="s">
        <v>527</v>
      </c>
      <c r="C59" s="75"/>
      <c r="D59" s="75"/>
      <c r="E59" s="75"/>
      <c r="F59" s="75"/>
      <c r="G59" s="75"/>
      <c r="H59" s="75"/>
      <c r="I59" s="75"/>
      <c r="J59" s="75"/>
      <c r="K59" s="71"/>
      <c r="L59" s="72" t="s">
        <v>1452</v>
      </c>
    </row>
    <row r="60" spans="1:12" ht="15.75" x14ac:dyDescent="0.25">
      <c r="A60" s="73" t="s">
        <v>528</v>
      </c>
      <c r="B60" s="74" t="s">
        <v>529</v>
      </c>
      <c r="C60" s="75"/>
      <c r="D60" s="75"/>
      <c r="E60" s="75"/>
      <c r="F60" s="75"/>
      <c r="G60" s="75"/>
      <c r="H60" s="75"/>
      <c r="I60" s="75"/>
      <c r="J60" s="75"/>
      <c r="K60" s="71"/>
      <c r="L60" s="72" t="s">
        <v>1416</v>
      </c>
    </row>
    <row r="61" spans="1:12" ht="15.75" x14ac:dyDescent="0.25">
      <c r="A61" s="73" t="s">
        <v>534</v>
      </c>
      <c r="B61" s="74" t="s">
        <v>535</v>
      </c>
      <c r="C61" s="75"/>
      <c r="D61" s="75"/>
      <c r="E61" s="75"/>
      <c r="F61" s="75"/>
      <c r="G61" s="75"/>
      <c r="H61" s="75"/>
      <c r="I61" s="75"/>
      <c r="J61" s="75"/>
      <c r="K61" s="71"/>
      <c r="L61" s="72" t="s">
        <v>1428</v>
      </c>
    </row>
    <row r="62" spans="1:12" ht="15.75" x14ac:dyDescent="0.25">
      <c r="A62" s="73" t="s">
        <v>542</v>
      </c>
      <c r="B62" s="74" t="s">
        <v>543</v>
      </c>
      <c r="C62" s="75"/>
      <c r="D62" s="75"/>
      <c r="E62" s="75"/>
      <c r="F62" s="75"/>
      <c r="G62" s="75"/>
      <c r="H62" s="75"/>
      <c r="I62" s="75"/>
      <c r="J62" s="75"/>
      <c r="K62" s="71"/>
      <c r="L62" s="72" t="s">
        <v>1416</v>
      </c>
    </row>
    <row r="63" spans="1:12" ht="15.75" x14ac:dyDescent="0.25">
      <c r="A63" s="81" t="s">
        <v>552</v>
      </c>
      <c r="B63" s="84" t="s">
        <v>553</v>
      </c>
      <c r="C63" s="75"/>
      <c r="D63" s="75"/>
      <c r="E63" s="75"/>
      <c r="F63" s="75"/>
      <c r="G63" s="75"/>
      <c r="H63" s="75"/>
      <c r="I63" s="75"/>
      <c r="J63" s="75"/>
      <c r="K63" s="71"/>
      <c r="L63" s="72"/>
    </row>
    <row r="64" spans="1:12" ht="15.75" x14ac:dyDescent="0.25">
      <c r="A64" s="73" t="s">
        <v>554</v>
      </c>
      <c r="B64" s="74" t="s">
        <v>555</v>
      </c>
      <c r="C64" s="75"/>
      <c r="D64" s="75"/>
      <c r="E64" s="75"/>
      <c r="F64" s="75"/>
      <c r="G64" s="75"/>
      <c r="H64" s="75"/>
      <c r="I64" s="75"/>
      <c r="J64" s="75"/>
      <c r="K64" s="71"/>
      <c r="L64" s="72" t="s">
        <v>1416</v>
      </c>
    </row>
    <row r="65" spans="1:12" ht="38.25" x14ac:dyDescent="0.25">
      <c r="A65" s="73" t="s">
        <v>1453</v>
      </c>
      <c r="B65" s="74" t="s">
        <v>1454</v>
      </c>
      <c r="C65" s="75"/>
      <c r="D65" s="75"/>
      <c r="E65" s="75"/>
      <c r="F65" s="75"/>
      <c r="G65" s="75"/>
      <c r="H65" s="75"/>
      <c r="I65" s="75"/>
      <c r="J65" s="75"/>
      <c r="K65" s="71"/>
      <c r="L65" s="72" t="s">
        <v>1452</v>
      </c>
    </row>
    <row r="66" spans="1:12" ht="25.5" x14ac:dyDescent="0.25">
      <c r="A66" s="73" t="s">
        <v>558</v>
      </c>
      <c r="B66" s="74" t="s">
        <v>559</v>
      </c>
      <c r="C66" s="75"/>
      <c r="D66" s="75"/>
      <c r="E66" s="75"/>
      <c r="F66" s="75"/>
      <c r="G66" s="75"/>
      <c r="H66" s="75"/>
      <c r="I66" s="75"/>
      <c r="J66" s="75"/>
      <c r="K66" s="71"/>
      <c r="L66" s="72" t="s">
        <v>1406</v>
      </c>
    </row>
    <row r="67" spans="1:12" ht="25.5" x14ac:dyDescent="0.25">
      <c r="A67" s="73" t="s">
        <v>560</v>
      </c>
      <c r="B67" s="74" t="s">
        <v>561</v>
      </c>
      <c r="C67" s="75"/>
      <c r="D67" s="75"/>
      <c r="E67" s="75"/>
      <c r="F67" s="75"/>
      <c r="G67" s="75"/>
      <c r="H67" s="75"/>
      <c r="I67" s="75"/>
      <c r="J67" s="75"/>
      <c r="K67" s="71"/>
      <c r="L67" s="72" t="s">
        <v>1406</v>
      </c>
    </row>
    <row r="68" spans="1:12" ht="15.75" x14ac:dyDescent="0.25">
      <c r="A68" s="73" t="s">
        <v>564</v>
      </c>
      <c r="B68" s="74" t="s">
        <v>565</v>
      </c>
      <c r="C68" s="75"/>
      <c r="D68" s="75"/>
      <c r="E68" s="75"/>
      <c r="F68" s="75"/>
      <c r="G68" s="75"/>
      <c r="H68" s="75"/>
      <c r="I68" s="75"/>
      <c r="J68" s="75"/>
      <c r="K68" s="71"/>
      <c r="L68" s="72" t="s">
        <v>1406</v>
      </c>
    </row>
    <row r="69" spans="1:12" ht="25.5" x14ac:dyDescent="0.25">
      <c r="A69" s="73" t="s">
        <v>566</v>
      </c>
      <c r="B69" s="74" t="s">
        <v>567</v>
      </c>
      <c r="C69" s="75">
        <v>1</v>
      </c>
      <c r="D69" s="75">
        <v>1</v>
      </c>
      <c r="E69" s="75"/>
      <c r="F69" s="75"/>
      <c r="G69" s="75"/>
      <c r="H69" s="75"/>
      <c r="I69" s="75"/>
      <c r="J69" s="75"/>
      <c r="K69" s="71">
        <v>1</v>
      </c>
      <c r="L69" s="72" t="s">
        <v>1428</v>
      </c>
    </row>
    <row r="70" spans="1:12" ht="15.75" x14ac:dyDescent="0.25">
      <c r="A70" s="73" t="s">
        <v>1455</v>
      </c>
      <c r="B70" s="74" t="s">
        <v>1456</v>
      </c>
      <c r="C70" s="75"/>
      <c r="D70" s="75"/>
      <c r="E70" s="75"/>
      <c r="F70" s="75"/>
      <c r="G70" s="75"/>
      <c r="H70" s="75"/>
      <c r="I70" s="75"/>
      <c r="J70" s="75"/>
      <c r="K70" s="71"/>
      <c r="L70" s="72" t="s">
        <v>1416</v>
      </c>
    </row>
    <row r="71" spans="1:12" ht="25.5" x14ac:dyDescent="0.25">
      <c r="A71" s="73" t="s">
        <v>1457</v>
      </c>
      <c r="B71" s="74" t="s">
        <v>1458</v>
      </c>
      <c r="C71" s="75"/>
      <c r="D71" s="75"/>
      <c r="E71" s="75"/>
      <c r="F71" s="75"/>
      <c r="G71" s="75"/>
      <c r="H71" s="75"/>
      <c r="I71" s="75"/>
      <c r="J71" s="75"/>
      <c r="K71" s="71"/>
      <c r="L71" s="72" t="s">
        <v>1416</v>
      </c>
    </row>
    <row r="72" spans="1:12" ht="25.5" x14ac:dyDescent="0.25">
      <c r="A72" s="73" t="s">
        <v>1459</v>
      </c>
      <c r="B72" s="74" t="s">
        <v>1460</v>
      </c>
      <c r="C72" s="75"/>
      <c r="D72" s="75"/>
      <c r="E72" s="75"/>
      <c r="F72" s="75"/>
      <c r="G72" s="75"/>
      <c r="H72" s="75"/>
      <c r="I72" s="75"/>
      <c r="J72" s="75"/>
      <c r="K72" s="71"/>
      <c r="L72" s="72" t="s">
        <v>1416</v>
      </c>
    </row>
    <row r="73" spans="1:12" ht="25.5" x14ac:dyDescent="0.25">
      <c r="A73" s="73" t="s">
        <v>1461</v>
      </c>
      <c r="B73" s="74" t="s">
        <v>1462</v>
      </c>
      <c r="C73" s="75"/>
      <c r="D73" s="75"/>
      <c r="E73" s="75"/>
      <c r="F73" s="75"/>
      <c r="G73" s="75"/>
      <c r="H73" s="75"/>
      <c r="I73" s="75"/>
      <c r="J73" s="75"/>
      <c r="K73" s="71"/>
      <c r="L73" s="72" t="s">
        <v>1428</v>
      </c>
    </row>
    <row r="74" spans="1:12" ht="15.75" x14ac:dyDescent="0.25">
      <c r="A74" s="73" t="s">
        <v>1463</v>
      </c>
      <c r="B74" s="74" t="s">
        <v>1464</v>
      </c>
      <c r="C74" s="75"/>
      <c r="D74" s="75"/>
      <c r="E74" s="75"/>
      <c r="F74" s="75"/>
      <c r="G74" s="75"/>
      <c r="H74" s="75"/>
      <c r="I74" s="75"/>
      <c r="J74" s="75"/>
      <c r="K74" s="71"/>
      <c r="L74" s="72" t="s">
        <v>1416</v>
      </c>
    </row>
    <row r="75" spans="1:12" ht="15.75" x14ac:dyDescent="0.25">
      <c r="A75" s="73" t="s">
        <v>1465</v>
      </c>
      <c r="B75" s="74" t="s">
        <v>1224</v>
      </c>
      <c r="C75" s="75"/>
      <c r="D75" s="75">
        <v>1</v>
      </c>
      <c r="E75" s="75"/>
      <c r="F75" s="75"/>
      <c r="G75" s="75"/>
      <c r="H75" s="75"/>
      <c r="I75" s="75"/>
      <c r="J75" s="75"/>
      <c r="K75" s="71"/>
      <c r="L75" s="72"/>
    </row>
    <row r="76" spans="1:12" ht="15.75" x14ac:dyDescent="0.25">
      <c r="A76" s="73" t="s">
        <v>1466</v>
      </c>
      <c r="B76" s="74" t="s">
        <v>1226</v>
      </c>
      <c r="C76" s="75"/>
      <c r="D76" s="75">
        <v>3</v>
      </c>
      <c r="E76" s="75"/>
      <c r="F76" s="75"/>
      <c r="G76" s="75"/>
      <c r="H76" s="75"/>
      <c r="I76" s="75"/>
      <c r="J76" s="75"/>
      <c r="K76" s="71"/>
      <c r="L76" s="72"/>
    </row>
    <row r="77" spans="1:12" ht="15.75" x14ac:dyDescent="0.25">
      <c r="A77" s="73" t="s">
        <v>584</v>
      </c>
      <c r="B77" s="74" t="s">
        <v>585</v>
      </c>
      <c r="C77" s="75"/>
      <c r="D77" s="75"/>
      <c r="E77" s="75"/>
      <c r="F77" s="75"/>
      <c r="G77" s="75"/>
      <c r="H77" s="75"/>
      <c r="I77" s="75"/>
      <c r="J77" s="75"/>
      <c r="K77" s="71"/>
      <c r="L77" s="72" t="s">
        <v>1406</v>
      </c>
    </row>
    <row r="78" spans="1:12" ht="15.75" x14ac:dyDescent="0.25">
      <c r="A78" s="73" t="s">
        <v>1467</v>
      </c>
      <c r="B78" s="74" t="s">
        <v>1468</v>
      </c>
      <c r="C78" s="75"/>
      <c r="D78" s="75"/>
      <c r="E78" s="75"/>
      <c r="F78" s="75"/>
      <c r="G78" s="75"/>
      <c r="H78" s="75"/>
      <c r="I78" s="75">
        <v>1</v>
      </c>
      <c r="J78" s="75"/>
      <c r="K78" s="71"/>
      <c r="L78" s="72" t="s">
        <v>1416</v>
      </c>
    </row>
    <row r="79" spans="1:12" ht="15.75" x14ac:dyDescent="0.25">
      <c r="A79" s="73" t="s">
        <v>1469</v>
      </c>
      <c r="B79" s="74" t="s">
        <v>1470</v>
      </c>
      <c r="C79" s="75"/>
      <c r="D79" s="75"/>
      <c r="E79" s="75"/>
      <c r="F79" s="75"/>
      <c r="G79" s="75"/>
      <c r="H79" s="75"/>
      <c r="I79" s="75"/>
      <c r="J79" s="75"/>
      <c r="K79" s="71"/>
      <c r="L79" s="72" t="s">
        <v>1416</v>
      </c>
    </row>
    <row r="80" spans="1:12" ht="25.5" x14ac:dyDescent="0.25">
      <c r="A80" s="73" t="s">
        <v>616</v>
      </c>
      <c r="B80" s="74" t="s">
        <v>617</v>
      </c>
      <c r="C80" s="75"/>
      <c r="D80" s="75"/>
      <c r="E80" s="75"/>
      <c r="F80" s="75"/>
      <c r="G80" s="75"/>
      <c r="H80" s="75"/>
      <c r="I80" s="75"/>
      <c r="J80" s="75"/>
      <c r="K80" s="71"/>
      <c r="L80" s="72" t="s">
        <v>1416</v>
      </c>
    </row>
    <row r="81" spans="1:12" ht="15.75" x14ac:dyDescent="0.25">
      <c r="A81" s="73" t="s">
        <v>632</v>
      </c>
      <c r="B81" s="74" t="s">
        <v>633</v>
      </c>
      <c r="C81" s="75"/>
      <c r="D81" s="75"/>
      <c r="E81" s="75"/>
      <c r="F81" s="75"/>
      <c r="G81" s="75"/>
      <c r="H81" s="75"/>
      <c r="I81" s="75"/>
      <c r="J81" s="75"/>
      <c r="K81" s="71"/>
      <c r="L81" s="72" t="s">
        <v>1428</v>
      </c>
    </row>
    <row r="82" spans="1:12" ht="15.75" x14ac:dyDescent="0.25">
      <c r="A82" s="73" t="s">
        <v>634</v>
      </c>
      <c r="B82" s="74" t="s">
        <v>635</v>
      </c>
      <c r="C82" s="75"/>
      <c r="D82" s="75"/>
      <c r="E82" s="75"/>
      <c r="F82" s="75"/>
      <c r="G82" s="75"/>
      <c r="H82" s="75"/>
      <c r="I82" s="75"/>
      <c r="J82" s="75"/>
      <c r="K82" s="71"/>
      <c r="L82" s="72" t="s">
        <v>1416</v>
      </c>
    </row>
    <row r="83" spans="1:12" ht="38.25" x14ac:dyDescent="0.25">
      <c r="A83" s="73" t="s">
        <v>636</v>
      </c>
      <c r="B83" s="74" t="s">
        <v>637</v>
      </c>
      <c r="C83" s="75">
        <v>6</v>
      </c>
      <c r="D83" s="75">
        <v>4</v>
      </c>
      <c r="E83" s="75">
        <v>4</v>
      </c>
      <c r="F83" s="75">
        <v>2</v>
      </c>
      <c r="G83" s="75">
        <v>6</v>
      </c>
      <c r="H83" s="75">
        <v>4</v>
      </c>
      <c r="I83" s="75">
        <v>1</v>
      </c>
      <c r="J83" s="75">
        <v>4</v>
      </c>
      <c r="K83" s="71">
        <v>7</v>
      </c>
      <c r="L83" s="72" t="s">
        <v>1471</v>
      </c>
    </row>
    <row r="84" spans="1:12" ht="25.5" x14ac:dyDescent="0.25">
      <c r="A84" s="73" t="s">
        <v>640</v>
      </c>
      <c r="B84" s="74" t="s">
        <v>641</v>
      </c>
      <c r="C84" s="75"/>
      <c r="D84" s="75"/>
      <c r="E84" s="75"/>
      <c r="F84" s="75"/>
      <c r="G84" s="75"/>
      <c r="H84" s="75"/>
      <c r="I84" s="75"/>
      <c r="J84" s="75"/>
      <c r="K84" s="71"/>
      <c r="L84" s="72" t="s">
        <v>1416</v>
      </c>
    </row>
    <row r="85" spans="1:12" ht="15.75" x14ac:dyDescent="0.25">
      <c r="A85" s="73" t="s">
        <v>644</v>
      </c>
      <c r="B85" s="74" t="s">
        <v>645</v>
      </c>
      <c r="C85" s="75">
        <v>2</v>
      </c>
      <c r="D85" s="75">
        <v>3</v>
      </c>
      <c r="E85" s="75">
        <v>1</v>
      </c>
      <c r="F85" s="75">
        <v>3</v>
      </c>
      <c r="G85" s="75">
        <v>3</v>
      </c>
      <c r="H85" s="75">
        <v>3</v>
      </c>
      <c r="I85" s="75"/>
      <c r="J85" s="75"/>
      <c r="K85" s="71">
        <v>2</v>
      </c>
      <c r="L85" s="72" t="s">
        <v>1472</v>
      </c>
    </row>
    <row r="86" spans="1:12" ht="38.25" x14ac:dyDescent="0.25">
      <c r="A86" s="73" t="s">
        <v>646</v>
      </c>
      <c r="B86" s="74" t="s">
        <v>1235</v>
      </c>
      <c r="C86" s="75"/>
      <c r="D86" s="75"/>
      <c r="E86" s="75"/>
      <c r="F86" s="75"/>
      <c r="G86" s="75"/>
      <c r="H86" s="75"/>
      <c r="I86" s="75"/>
      <c r="J86" s="75"/>
      <c r="K86" s="71"/>
      <c r="L86" s="72" t="s">
        <v>1416</v>
      </c>
    </row>
    <row r="87" spans="1:12" ht="25.5" x14ac:dyDescent="0.25">
      <c r="A87" s="73" t="s">
        <v>654</v>
      </c>
      <c r="B87" s="74" t="s">
        <v>655</v>
      </c>
      <c r="C87" s="75"/>
      <c r="D87" s="75"/>
      <c r="E87" s="75"/>
      <c r="F87" s="75"/>
      <c r="G87" s="75"/>
      <c r="H87" s="75"/>
      <c r="I87" s="75"/>
      <c r="J87" s="75"/>
      <c r="K87" s="71"/>
      <c r="L87" s="72" t="s">
        <v>1416</v>
      </c>
    </row>
    <row r="88" spans="1:12" ht="15.75" x14ac:dyDescent="0.25">
      <c r="A88" s="73" t="s">
        <v>668</v>
      </c>
      <c r="B88" s="74" t="s">
        <v>669</v>
      </c>
      <c r="C88" s="75"/>
      <c r="D88" s="75"/>
      <c r="E88" s="75"/>
      <c r="F88" s="75"/>
      <c r="G88" s="75"/>
      <c r="H88" s="75"/>
      <c r="I88" s="75"/>
      <c r="J88" s="75"/>
      <c r="K88" s="71"/>
      <c r="L88" s="72" t="s">
        <v>1452</v>
      </c>
    </row>
    <row r="89" spans="1:12" ht="25.5" x14ac:dyDescent="0.25">
      <c r="A89" s="73" t="s">
        <v>670</v>
      </c>
      <c r="B89" s="74" t="s">
        <v>671</v>
      </c>
      <c r="C89" s="75"/>
      <c r="D89" s="75"/>
      <c r="E89" s="75"/>
      <c r="F89" s="75"/>
      <c r="G89" s="75"/>
      <c r="H89" s="75"/>
      <c r="I89" s="75"/>
      <c r="J89" s="75"/>
      <c r="K89" s="71"/>
      <c r="L89" s="72" t="s">
        <v>1428</v>
      </c>
    </row>
    <row r="90" spans="1:12" ht="25.5" x14ac:dyDescent="0.25">
      <c r="A90" s="73" t="s">
        <v>672</v>
      </c>
      <c r="B90" s="74" t="s">
        <v>673</v>
      </c>
      <c r="C90" s="75"/>
      <c r="D90" s="75"/>
      <c r="E90" s="75"/>
      <c r="F90" s="75"/>
      <c r="G90" s="75"/>
      <c r="H90" s="75"/>
      <c r="I90" s="75"/>
      <c r="J90" s="75"/>
      <c r="K90" s="71"/>
      <c r="L90" s="72" t="s">
        <v>1416</v>
      </c>
    </row>
    <row r="91" spans="1:12" ht="25.5" x14ac:dyDescent="0.25">
      <c r="A91" s="73" t="s">
        <v>681</v>
      </c>
      <c r="B91" s="74" t="s">
        <v>682</v>
      </c>
      <c r="C91" s="75"/>
      <c r="D91" s="75">
        <v>1</v>
      </c>
      <c r="E91" s="75"/>
      <c r="F91" s="75"/>
      <c r="G91" s="75"/>
      <c r="H91" s="75"/>
      <c r="I91" s="75"/>
      <c r="J91" s="75"/>
      <c r="K91" s="71"/>
      <c r="L91" s="72" t="s">
        <v>1473</v>
      </c>
    </row>
    <row r="92" spans="1:12" ht="25.5" x14ac:dyDescent="0.25">
      <c r="A92" s="73" t="s">
        <v>695</v>
      </c>
      <c r="B92" s="74" t="s">
        <v>696</v>
      </c>
      <c r="C92" s="75"/>
      <c r="D92" s="75"/>
      <c r="E92" s="75"/>
      <c r="F92" s="75"/>
      <c r="G92" s="75"/>
      <c r="H92" s="75"/>
      <c r="I92" s="75"/>
      <c r="J92" s="75"/>
      <c r="K92" s="71"/>
      <c r="L92" s="72" t="s">
        <v>1406</v>
      </c>
    </row>
    <row r="93" spans="1:12" ht="25.5" x14ac:dyDescent="0.25">
      <c r="A93" s="73" t="s">
        <v>707</v>
      </c>
      <c r="B93" s="74" t="s">
        <v>708</v>
      </c>
      <c r="C93" s="75"/>
      <c r="D93" s="75"/>
      <c r="E93" s="75"/>
      <c r="F93" s="75"/>
      <c r="G93" s="75"/>
      <c r="H93" s="75"/>
      <c r="I93" s="75"/>
      <c r="J93" s="75"/>
      <c r="K93" s="71"/>
      <c r="L93" s="72" t="s">
        <v>1406</v>
      </c>
    </row>
    <row r="94" spans="1:12" ht="25.5" x14ac:dyDescent="0.25">
      <c r="A94" s="73" t="s">
        <v>709</v>
      </c>
      <c r="B94" s="74" t="s">
        <v>710</v>
      </c>
      <c r="C94" s="75"/>
      <c r="D94" s="75"/>
      <c r="E94" s="75"/>
      <c r="F94" s="75"/>
      <c r="G94" s="75"/>
      <c r="H94" s="75"/>
      <c r="I94" s="75"/>
      <c r="J94" s="75"/>
      <c r="K94" s="71"/>
      <c r="L94" s="72" t="s">
        <v>1416</v>
      </c>
    </row>
    <row r="95" spans="1:12" ht="25.5" x14ac:dyDescent="0.25">
      <c r="A95" s="73" t="s">
        <v>733</v>
      </c>
      <c r="B95" s="74" t="s">
        <v>734</v>
      </c>
      <c r="C95" s="75"/>
      <c r="D95" s="75"/>
      <c r="E95" s="75"/>
      <c r="F95" s="75"/>
      <c r="G95" s="75"/>
      <c r="H95" s="75"/>
      <c r="I95" s="75"/>
      <c r="J95" s="75"/>
      <c r="K95" s="71"/>
      <c r="L95" s="76" t="s">
        <v>1416</v>
      </c>
    </row>
    <row r="96" spans="1:12" ht="15.75" x14ac:dyDescent="0.25">
      <c r="A96" s="73" t="s">
        <v>741</v>
      </c>
      <c r="B96" s="74" t="s">
        <v>742</v>
      </c>
      <c r="C96" s="75"/>
      <c r="D96" s="75"/>
      <c r="E96" s="75"/>
      <c r="F96" s="75"/>
      <c r="G96" s="75"/>
      <c r="H96" s="75"/>
      <c r="I96" s="75"/>
      <c r="J96" s="75"/>
      <c r="K96" s="71"/>
      <c r="L96" s="76" t="s">
        <v>1416</v>
      </c>
    </row>
    <row r="97" spans="1:12" ht="25.5" x14ac:dyDescent="0.25">
      <c r="A97" s="73" t="s">
        <v>743</v>
      </c>
      <c r="B97" s="74" t="s">
        <v>744</v>
      </c>
      <c r="C97" s="75"/>
      <c r="D97" s="75">
        <v>1</v>
      </c>
      <c r="E97" s="75"/>
      <c r="F97" s="75"/>
      <c r="G97" s="75"/>
      <c r="H97" s="75"/>
      <c r="I97" s="75"/>
      <c r="J97" s="75"/>
      <c r="K97" s="71"/>
      <c r="L97" s="76" t="s">
        <v>1416</v>
      </c>
    </row>
    <row r="98" spans="1:12" ht="25.5" x14ac:dyDescent="0.25">
      <c r="A98" s="73" t="s">
        <v>749</v>
      </c>
      <c r="B98" s="74" t="s">
        <v>750</v>
      </c>
      <c r="C98" s="75">
        <v>1</v>
      </c>
      <c r="D98" s="75">
        <v>1</v>
      </c>
      <c r="E98" s="75"/>
      <c r="F98" s="75">
        <v>1</v>
      </c>
      <c r="G98" s="75">
        <v>1</v>
      </c>
      <c r="H98" s="75"/>
      <c r="I98" s="75"/>
      <c r="J98" s="75"/>
      <c r="K98" s="71"/>
      <c r="L98" s="76" t="s">
        <v>1452</v>
      </c>
    </row>
    <row r="99" spans="1:12" ht="25.5" x14ac:dyDescent="0.25">
      <c r="A99" s="73" t="s">
        <v>759</v>
      </c>
      <c r="B99" s="74" t="s">
        <v>760</v>
      </c>
      <c r="C99" s="75"/>
      <c r="D99" s="75"/>
      <c r="E99" s="75"/>
      <c r="F99" s="75"/>
      <c r="G99" s="75"/>
      <c r="H99" s="75"/>
      <c r="I99" s="75"/>
      <c r="J99" s="75"/>
      <c r="K99" s="71"/>
      <c r="L99" s="76" t="s">
        <v>1406</v>
      </c>
    </row>
    <row r="100" spans="1:12" ht="15.75" x14ac:dyDescent="0.25">
      <c r="A100" s="73" t="s">
        <v>775</v>
      </c>
      <c r="B100" s="74" t="s">
        <v>776</v>
      </c>
      <c r="C100" s="75">
        <v>4</v>
      </c>
      <c r="D100" s="75"/>
      <c r="E100" s="75"/>
      <c r="F100" s="75"/>
      <c r="G100" s="75">
        <v>1</v>
      </c>
      <c r="H100" s="75"/>
      <c r="I100" s="75"/>
      <c r="J100" s="75"/>
      <c r="K100" s="71"/>
      <c r="L100" s="76" t="s">
        <v>1474</v>
      </c>
    </row>
    <row r="101" spans="1:12" ht="25.5" x14ac:dyDescent="0.25">
      <c r="A101" s="73" t="s">
        <v>777</v>
      </c>
      <c r="B101" s="74" t="s">
        <v>778</v>
      </c>
      <c r="C101" s="75"/>
      <c r="D101" s="75"/>
      <c r="E101" s="75"/>
      <c r="F101" s="75"/>
      <c r="G101" s="75"/>
      <c r="H101" s="75"/>
      <c r="I101" s="75"/>
      <c r="J101" s="75"/>
      <c r="K101" s="71"/>
      <c r="L101" s="76" t="s">
        <v>1406</v>
      </c>
    </row>
    <row r="102" spans="1:12" ht="25.5" x14ac:dyDescent="0.25">
      <c r="A102" s="73" t="s">
        <v>783</v>
      </c>
      <c r="B102" s="74" t="s">
        <v>784</v>
      </c>
      <c r="C102" s="75"/>
      <c r="D102" s="75"/>
      <c r="E102" s="75"/>
      <c r="F102" s="75"/>
      <c r="G102" s="75"/>
      <c r="H102" s="75"/>
      <c r="I102" s="75"/>
      <c r="J102" s="75"/>
      <c r="K102" s="71"/>
      <c r="L102" s="76" t="s">
        <v>1406</v>
      </c>
    </row>
    <row r="103" spans="1:12" ht="25.5" x14ac:dyDescent="0.25">
      <c r="A103" s="73" t="s">
        <v>793</v>
      </c>
      <c r="B103" s="74" t="s">
        <v>794</v>
      </c>
      <c r="C103" s="75"/>
      <c r="D103" s="75"/>
      <c r="E103" s="75"/>
      <c r="F103" s="75"/>
      <c r="G103" s="75"/>
      <c r="H103" s="75"/>
      <c r="I103" s="75"/>
      <c r="J103" s="75"/>
      <c r="K103" s="71"/>
      <c r="L103" s="76" t="s">
        <v>1416</v>
      </c>
    </row>
    <row r="104" spans="1:12" ht="15.75" x14ac:dyDescent="0.25">
      <c r="A104" s="68" t="s">
        <v>1275</v>
      </c>
      <c r="B104" s="69" t="s">
        <v>1475</v>
      </c>
      <c r="C104" s="75"/>
      <c r="D104" s="75"/>
      <c r="E104" s="75"/>
      <c r="F104" s="75"/>
      <c r="G104" s="75"/>
      <c r="H104" s="75"/>
      <c r="I104" s="75"/>
      <c r="J104" s="75"/>
      <c r="K104" s="71"/>
      <c r="L104" s="76"/>
    </row>
    <row r="105" spans="1:12" ht="15.75" x14ac:dyDescent="0.25">
      <c r="A105" s="73" t="s">
        <v>808</v>
      </c>
      <c r="B105" s="74" t="s">
        <v>809</v>
      </c>
      <c r="C105" s="75"/>
      <c r="D105" s="75"/>
      <c r="E105" s="75"/>
      <c r="F105" s="75"/>
      <c r="G105" s="75"/>
      <c r="H105" s="75"/>
      <c r="I105" s="75"/>
      <c r="J105" s="75"/>
      <c r="K105" s="71"/>
      <c r="L105" s="76" t="s">
        <v>1452</v>
      </c>
    </row>
    <row r="106" spans="1:12" ht="25.5" x14ac:dyDescent="0.25">
      <c r="A106" s="73" t="s">
        <v>812</v>
      </c>
      <c r="B106" s="74" t="s">
        <v>813</v>
      </c>
      <c r="C106" s="75"/>
      <c r="D106" s="75"/>
      <c r="E106" s="75"/>
      <c r="F106" s="75"/>
      <c r="G106" s="75"/>
      <c r="H106" s="75"/>
      <c r="I106" s="75"/>
      <c r="J106" s="75"/>
      <c r="K106" s="71"/>
      <c r="L106" s="76" t="s">
        <v>1406</v>
      </c>
    </row>
    <row r="107" spans="1:12" ht="15.75" x14ac:dyDescent="0.25">
      <c r="A107" s="73" t="s">
        <v>814</v>
      </c>
      <c r="B107" s="74" t="s">
        <v>815</v>
      </c>
      <c r="C107" s="75"/>
      <c r="D107" s="75"/>
      <c r="E107" s="75"/>
      <c r="F107" s="75"/>
      <c r="G107" s="75"/>
      <c r="H107" s="75"/>
      <c r="I107" s="75"/>
      <c r="J107" s="75"/>
      <c r="K107" s="71"/>
      <c r="L107" s="76" t="s">
        <v>1408</v>
      </c>
    </row>
    <row r="108" spans="1:12" ht="25.5" x14ac:dyDescent="0.25">
      <c r="A108" s="73" t="s">
        <v>816</v>
      </c>
      <c r="B108" s="74" t="s">
        <v>817</v>
      </c>
      <c r="C108" s="75"/>
      <c r="D108" s="75"/>
      <c r="E108" s="75"/>
      <c r="F108" s="75"/>
      <c r="G108" s="75"/>
      <c r="H108" s="75"/>
      <c r="I108" s="75"/>
      <c r="J108" s="75"/>
      <c r="K108" s="71"/>
      <c r="L108" s="76" t="s">
        <v>1416</v>
      </c>
    </row>
    <row r="109" spans="1:12" ht="25.5" x14ac:dyDescent="0.25">
      <c r="A109" s="73" t="s">
        <v>818</v>
      </c>
      <c r="B109" s="74" t="s">
        <v>819</v>
      </c>
      <c r="C109" s="75"/>
      <c r="D109" s="75"/>
      <c r="E109" s="75"/>
      <c r="F109" s="75"/>
      <c r="G109" s="75"/>
      <c r="H109" s="75"/>
      <c r="I109" s="75"/>
      <c r="J109" s="75"/>
      <c r="K109" s="71"/>
      <c r="L109" s="76" t="s">
        <v>1409</v>
      </c>
    </row>
    <row r="110" spans="1:12" ht="15.75" x14ac:dyDescent="0.25">
      <c r="A110" s="73" t="s">
        <v>822</v>
      </c>
      <c r="B110" s="74" t="s">
        <v>823</v>
      </c>
      <c r="C110" s="75"/>
      <c r="D110" s="75"/>
      <c r="E110" s="75"/>
      <c r="F110" s="75"/>
      <c r="G110" s="75"/>
      <c r="H110" s="75"/>
      <c r="I110" s="75"/>
      <c r="J110" s="75"/>
      <c r="K110" s="71"/>
      <c r="L110" s="76" t="s">
        <v>1416</v>
      </c>
    </row>
    <row r="111" spans="1:12" ht="15.75" x14ac:dyDescent="0.25">
      <c r="A111" s="73" t="s">
        <v>832</v>
      </c>
      <c r="B111" s="74" t="s">
        <v>833</v>
      </c>
      <c r="C111" s="75"/>
      <c r="D111" s="75"/>
      <c r="E111" s="75"/>
      <c r="F111" s="75"/>
      <c r="G111" s="75"/>
      <c r="H111" s="75"/>
      <c r="I111" s="75"/>
      <c r="J111" s="75"/>
      <c r="K111" s="71"/>
      <c r="L111" s="76" t="s">
        <v>1416</v>
      </c>
    </row>
    <row r="112" spans="1:12" ht="15.75" x14ac:dyDescent="0.25">
      <c r="A112" s="68" t="s">
        <v>838</v>
      </c>
      <c r="B112" s="69" t="s">
        <v>839</v>
      </c>
      <c r="C112" s="75"/>
      <c r="D112" s="75"/>
      <c r="E112" s="75"/>
      <c r="F112" s="75"/>
      <c r="G112" s="75"/>
      <c r="H112" s="75"/>
      <c r="I112" s="75"/>
      <c r="J112" s="75"/>
      <c r="K112" s="71"/>
      <c r="L112" s="76"/>
    </row>
    <row r="113" spans="1:12" ht="25.5" x14ac:dyDescent="0.25">
      <c r="A113" s="73" t="s">
        <v>843</v>
      </c>
      <c r="B113" s="74" t="s">
        <v>844</v>
      </c>
      <c r="C113" s="75"/>
      <c r="D113" s="75"/>
      <c r="E113" s="75"/>
      <c r="F113" s="75"/>
      <c r="G113" s="75"/>
      <c r="H113" s="75"/>
      <c r="I113" s="75"/>
      <c r="J113" s="75"/>
      <c r="K113" s="71"/>
      <c r="L113" s="76" t="s">
        <v>1406</v>
      </c>
    </row>
    <row r="114" spans="1:12" ht="25.5" x14ac:dyDescent="0.25">
      <c r="A114" s="77" t="s">
        <v>845</v>
      </c>
      <c r="B114" s="78" t="s">
        <v>846</v>
      </c>
      <c r="C114" s="70"/>
      <c r="D114" s="70"/>
      <c r="E114" s="70"/>
      <c r="F114" s="70"/>
      <c r="G114" s="70"/>
      <c r="H114" s="70"/>
      <c r="I114" s="70"/>
      <c r="J114" s="70"/>
      <c r="K114" s="85"/>
      <c r="L114" s="76" t="s">
        <v>1416</v>
      </c>
    </row>
    <row r="115" spans="1:12" ht="15.75" x14ac:dyDescent="0.25">
      <c r="A115" s="77" t="s">
        <v>847</v>
      </c>
      <c r="B115" s="78" t="s">
        <v>848</v>
      </c>
      <c r="C115" s="70">
        <v>3</v>
      </c>
      <c r="D115" s="70">
        <v>4</v>
      </c>
      <c r="E115" s="70">
        <v>1</v>
      </c>
      <c r="F115" s="70">
        <v>3</v>
      </c>
      <c r="G115" s="70">
        <v>1</v>
      </c>
      <c r="H115" s="70"/>
      <c r="I115" s="70"/>
      <c r="J115" s="70"/>
      <c r="K115" s="85">
        <v>5</v>
      </c>
      <c r="L115" s="76" t="s">
        <v>1472</v>
      </c>
    </row>
    <row r="116" spans="1:12" ht="38.25" x14ac:dyDescent="0.25">
      <c r="A116" s="77" t="s">
        <v>849</v>
      </c>
      <c r="B116" s="78" t="s">
        <v>850</v>
      </c>
      <c r="C116" s="70"/>
      <c r="D116" s="70"/>
      <c r="E116" s="70"/>
      <c r="F116" s="70"/>
      <c r="G116" s="70"/>
      <c r="H116" s="70"/>
      <c r="I116" s="70"/>
      <c r="J116" s="70"/>
      <c r="K116" s="85"/>
      <c r="L116" s="76" t="s">
        <v>1406</v>
      </c>
    </row>
    <row r="117" spans="1:12" ht="25.5" x14ac:dyDescent="0.25">
      <c r="A117" s="73" t="s">
        <v>1476</v>
      </c>
      <c r="B117" s="74" t="s">
        <v>1477</v>
      </c>
      <c r="C117" s="75"/>
      <c r="D117" s="75"/>
      <c r="E117" s="75"/>
      <c r="F117" s="75"/>
      <c r="G117" s="75"/>
      <c r="H117" s="75"/>
      <c r="I117" s="75"/>
      <c r="J117" s="75"/>
      <c r="K117" s="85"/>
      <c r="L117" s="76" t="s">
        <v>1416</v>
      </c>
    </row>
    <row r="118" spans="1:12" ht="15.75" x14ac:dyDescent="0.25">
      <c r="A118" s="68" t="s">
        <v>865</v>
      </c>
      <c r="B118" s="69" t="s">
        <v>866</v>
      </c>
      <c r="C118" s="75"/>
      <c r="D118" s="75"/>
      <c r="E118" s="75"/>
      <c r="F118" s="75"/>
      <c r="G118" s="75"/>
      <c r="H118" s="75"/>
      <c r="I118" s="75"/>
      <c r="J118" s="75"/>
      <c r="K118" s="85"/>
      <c r="L118" s="76"/>
    </row>
    <row r="119" spans="1:12" ht="15.75" x14ac:dyDescent="0.25">
      <c r="A119" s="73" t="s">
        <v>867</v>
      </c>
      <c r="B119" s="74" t="s">
        <v>868</v>
      </c>
      <c r="C119" s="75"/>
      <c r="D119" s="75"/>
      <c r="E119" s="75"/>
      <c r="F119" s="75"/>
      <c r="G119" s="75"/>
      <c r="H119" s="75"/>
      <c r="I119" s="75"/>
      <c r="J119" s="75"/>
      <c r="K119" s="85"/>
      <c r="L119" s="76" t="s">
        <v>1416</v>
      </c>
    </row>
    <row r="120" spans="1:12" ht="15.75" x14ac:dyDescent="0.25">
      <c r="A120" s="73" t="s">
        <v>877</v>
      </c>
      <c r="B120" s="74" t="s">
        <v>878</v>
      </c>
      <c r="C120" s="75"/>
      <c r="D120" s="75"/>
      <c r="E120" s="75"/>
      <c r="F120" s="75"/>
      <c r="G120" s="75"/>
      <c r="H120" s="75"/>
      <c r="I120" s="75"/>
      <c r="J120" s="75"/>
      <c r="K120" s="85"/>
      <c r="L120" s="76" t="s">
        <v>1416</v>
      </c>
    </row>
    <row r="121" spans="1:12" ht="15.75" x14ac:dyDescent="0.25">
      <c r="A121" s="73" t="s">
        <v>883</v>
      </c>
      <c r="B121" s="74" t="s">
        <v>884</v>
      </c>
      <c r="C121" s="75"/>
      <c r="D121" s="75"/>
      <c r="E121" s="75"/>
      <c r="F121" s="75"/>
      <c r="G121" s="75"/>
      <c r="H121" s="75"/>
      <c r="I121" s="75"/>
      <c r="J121" s="75"/>
      <c r="K121" s="85"/>
      <c r="L121" s="76" t="s">
        <v>1406</v>
      </c>
    </row>
    <row r="122" spans="1:12" ht="25.5" x14ac:dyDescent="0.25">
      <c r="A122" s="73" t="s">
        <v>885</v>
      </c>
      <c r="B122" s="74" t="s">
        <v>886</v>
      </c>
      <c r="C122" s="75"/>
      <c r="D122" s="75"/>
      <c r="E122" s="75"/>
      <c r="F122" s="75"/>
      <c r="G122" s="75"/>
      <c r="H122" s="75"/>
      <c r="I122" s="75"/>
      <c r="J122" s="75"/>
      <c r="K122" s="85"/>
      <c r="L122" s="76" t="s">
        <v>1416</v>
      </c>
    </row>
    <row r="123" spans="1:12" ht="25.5" x14ac:dyDescent="0.25">
      <c r="A123" s="73" t="s">
        <v>1478</v>
      </c>
      <c r="B123" s="74" t="s">
        <v>1479</v>
      </c>
      <c r="C123" s="75"/>
      <c r="D123" s="75"/>
      <c r="E123" s="75"/>
      <c r="F123" s="75"/>
      <c r="G123" s="75"/>
      <c r="H123" s="75"/>
      <c r="I123" s="75"/>
      <c r="J123" s="75"/>
      <c r="K123" s="85"/>
      <c r="L123" s="76" t="s">
        <v>1416</v>
      </c>
    </row>
    <row r="124" spans="1:12" ht="15.75" x14ac:dyDescent="0.25">
      <c r="A124" s="73" t="s">
        <v>246</v>
      </c>
      <c r="B124" s="74" t="s">
        <v>900</v>
      </c>
      <c r="C124" s="75"/>
      <c r="D124" s="75"/>
      <c r="E124" s="75"/>
      <c r="F124" s="75"/>
      <c r="G124" s="75"/>
      <c r="H124" s="75"/>
      <c r="I124" s="75"/>
      <c r="J124" s="75"/>
      <c r="K124" s="85"/>
      <c r="L124" s="76" t="s">
        <v>1416</v>
      </c>
    </row>
    <row r="125" spans="1:12" ht="15.75" x14ac:dyDescent="0.25">
      <c r="A125" s="73" t="s">
        <v>903</v>
      </c>
      <c r="B125" s="74" t="s">
        <v>904</v>
      </c>
      <c r="C125" s="75"/>
      <c r="D125" s="75"/>
      <c r="E125" s="75"/>
      <c r="F125" s="75"/>
      <c r="G125" s="75"/>
      <c r="H125" s="75"/>
      <c r="I125" s="75"/>
      <c r="J125" s="75"/>
      <c r="K125" s="85"/>
      <c r="L125" s="76" t="s">
        <v>1416</v>
      </c>
    </row>
    <row r="126" spans="1:12" ht="15.75" x14ac:dyDescent="0.25">
      <c r="A126" s="73" t="s">
        <v>905</v>
      </c>
      <c r="B126" s="74" t="s">
        <v>906</v>
      </c>
      <c r="C126" s="75"/>
      <c r="D126" s="75"/>
      <c r="E126" s="75"/>
      <c r="F126" s="75"/>
      <c r="G126" s="75"/>
      <c r="H126" s="75"/>
      <c r="I126" s="75"/>
      <c r="J126" s="75"/>
      <c r="K126" s="85"/>
      <c r="L126" s="76" t="s">
        <v>1416</v>
      </c>
    </row>
    <row r="127" spans="1:12" ht="15.75" x14ac:dyDescent="0.25">
      <c r="A127" s="68" t="s">
        <v>893</v>
      </c>
      <c r="B127" s="69" t="s">
        <v>894</v>
      </c>
      <c r="C127" s="75"/>
      <c r="D127" s="75"/>
      <c r="E127" s="75"/>
      <c r="F127" s="75"/>
      <c r="G127" s="75"/>
      <c r="H127" s="75"/>
      <c r="I127" s="75"/>
      <c r="J127" s="75"/>
      <c r="K127" s="85"/>
      <c r="L127" s="76"/>
    </row>
    <row r="128" spans="1:12" ht="25.5" x14ac:dyDescent="0.25">
      <c r="A128" s="73" t="s">
        <v>1480</v>
      </c>
      <c r="B128" s="74" t="s">
        <v>1481</v>
      </c>
      <c r="C128" s="75"/>
      <c r="D128" s="75"/>
      <c r="E128" s="75"/>
      <c r="F128" s="75"/>
      <c r="G128" s="75"/>
      <c r="H128" s="75"/>
      <c r="I128" s="75"/>
      <c r="J128" s="75"/>
      <c r="K128" s="85"/>
      <c r="L128" s="76" t="s">
        <v>1406</v>
      </c>
    </row>
    <row r="129" spans="1:12" ht="25.5" x14ac:dyDescent="0.25">
      <c r="A129" s="73" t="s">
        <v>946</v>
      </c>
      <c r="B129" s="74" t="s">
        <v>947</v>
      </c>
      <c r="C129" s="75"/>
      <c r="D129" s="75"/>
      <c r="E129" s="75"/>
      <c r="F129" s="75"/>
      <c r="G129" s="75"/>
      <c r="H129" s="75"/>
      <c r="I129" s="75"/>
      <c r="J129" s="75"/>
      <c r="K129" s="85"/>
      <c r="L129" s="76" t="s">
        <v>1416</v>
      </c>
    </row>
    <row r="130" spans="1:12" ht="15.75" x14ac:dyDescent="0.25">
      <c r="A130" s="68" t="s">
        <v>948</v>
      </c>
      <c r="B130" s="69" t="s">
        <v>949</v>
      </c>
      <c r="C130" s="75"/>
      <c r="D130" s="75"/>
      <c r="E130" s="75"/>
      <c r="F130" s="75"/>
      <c r="G130" s="75"/>
      <c r="H130" s="75"/>
      <c r="I130" s="75"/>
      <c r="J130" s="75"/>
      <c r="K130" s="85"/>
      <c r="L130" s="76"/>
    </row>
    <row r="131" spans="1:12" ht="15.75" x14ac:dyDescent="0.25">
      <c r="A131" s="73" t="s">
        <v>950</v>
      </c>
      <c r="B131" s="74" t="s">
        <v>951</v>
      </c>
      <c r="C131" s="75"/>
      <c r="D131" s="75"/>
      <c r="E131" s="75"/>
      <c r="F131" s="75"/>
      <c r="G131" s="75"/>
      <c r="H131" s="75"/>
      <c r="I131" s="75"/>
      <c r="J131" s="75"/>
      <c r="K131" s="85"/>
      <c r="L131" s="76" t="s">
        <v>1406</v>
      </c>
    </row>
    <row r="132" spans="1:12" ht="15.75" x14ac:dyDescent="0.25">
      <c r="A132" s="73" t="s">
        <v>954</v>
      </c>
      <c r="B132" s="74" t="s">
        <v>955</v>
      </c>
      <c r="C132" s="75"/>
      <c r="D132" s="75"/>
      <c r="E132" s="75"/>
      <c r="F132" s="75"/>
      <c r="G132" s="75"/>
      <c r="H132" s="75"/>
      <c r="I132" s="75"/>
      <c r="J132" s="75"/>
      <c r="K132" s="85"/>
      <c r="L132" s="76" t="s">
        <v>1406</v>
      </c>
    </row>
    <row r="133" spans="1:12" ht="25.5" x14ac:dyDescent="0.25">
      <c r="A133" s="73" t="s">
        <v>956</v>
      </c>
      <c r="B133" s="74" t="s">
        <v>957</v>
      </c>
      <c r="C133" s="70"/>
      <c r="D133" s="70"/>
      <c r="E133" s="70"/>
      <c r="F133" s="70"/>
      <c r="G133" s="70"/>
      <c r="H133" s="70"/>
      <c r="I133" s="70"/>
      <c r="J133" s="70"/>
      <c r="K133" s="85"/>
      <c r="L133" s="76" t="s">
        <v>1413</v>
      </c>
    </row>
    <row r="134" spans="1:12" ht="15.75" x14ac:dyDescent="0.25">
      <c r="A134" s="73" t="s">
        <v>1482</v>
      </c>
      <c r="B134" s="74" t="s">
        <v>1483</v>
      </c>
      <c r="C134" s="70"/>
      <c r="D134" s="70"/>
      <c r="E134" s="70"/>
      <c r="F134" s="70"/>
      <c r="G134" s="70"/>
      <c r="H134" s="70"/>
      <c r="I134" s="70"/>
      <c r="J134" s="70"/>
      <c r="K134" s="71"/>
      <c r="L134" s="72" t="s">
        <v>1416</v>
      </c>
    </row>
    <row r="135" spans="1:12" ht="15.75" x14ac:dyDescent="0.25">
      <c r="A135" s="73" t="s">
        <v>968</v>
      </c>
      <c r="B135" s="74" t="s">
        <v>969</v>
      </c>
      <c r="C135" s="75"/>
      <c r="D135" s="75"/>
      <c r="E135" s="75"/>
      <c r="F135" s="75"/>
      <c r="G135" s="75"/>
      <c r="H135" s="75"/>
      <c r="I135" s="75"/>
      <c r="J135" s="75"/>
      <c r="K135" s="86"/>
      <c r="L135" s="86">
        <v>1</v>
      </c>
    </row>
    <row r="136" spans="1:12" ht="15.75" x14ac:dyDescent="0.25">
      <c r="A136" s="73" t="s">
        <v>972</v>
      </c>
      <c r="B136" s="74" t="s">
        <v>973</v>
      </c>
      <c r="C136" s="75"/>
      <c r="D136" s="75"/>
      <c r="E136" s="75"/>
      <c r="F136" s="75"/>
      <c r="G136" s="75"/>
      <c r="H136" s="75"/>
      <c r="I136" s="75"/>
      <c r="J136" s="75"/>
      <c r="K136" s="86"/>
      <c r="L136" s="86">
        <v>1</v>
      </c>
    </row>
    <row r="137" spans="1:12" ht="25.5" x14ac:dyDescent="0.25">
      <c r="A137" s="73" t="s">
        <v>974</v>
      </c>
      <c r="B137" s="74" t="s">
        <v>975</v>
      </c>
      <c r="C137" s="75"/>
      <c r="D137" s="75">
        <v>2</v>
      </c>
      <c r="E137" s="75"/>
      <c r="F137" s="75"/>
      <c r="G137" s="75"/>
      <c r="H137" s="75"/>
      <c r="I137" s="75"/>
      <c r="J137" s="75"/>
      <c r="K137" s="86"/>
      <c r="L137" s="86"/>
    </row>
    <row r="138" spans="1:12" ht="25.5" x14ac:dyDescent="0.25">
      <c r="A138" s="73" t="s">
        <v>978</v>
      </c>
      <c r="B138" s="74" t="s">
        <v>979</v>
      </c>
      <c r="C138" s="75"/>
      <c r="D138" s="75"/>
      <c r="E138" s="75"/>
      <c r="F138" s="75"/>
      <c r="G138" s="75"/>
      <c r="H138" s="75"/>
      <c r="I138" s="75"/>
      <c r="J138" s="75"/>
      <c r="K138" s="86"/>
      <c r="L138" s="86">
        <v>1</v>
      </c>
    </row>
    <row r="139" spans="1:12" ht="15.75" x14ac:dyDescent="0.25">
      <c r="A139" s="73" t="s">
        <v>980</v>
      </c>
      <c r="B139" s="74" t="s">
        <v>981</v>
      </c>
      <c r="C139" s="75"/>
      <c r="D139" s="75"/>
      <c r="E139" s="75"/>
      <c r="F139" s="75"/>
      <c r="G139" s="75"/>
      <c r="H139" s="75"/>
      <c r="I139" s="75"/>
      <c r="J139" s="75"/>
      <c r="K139" s="86"/>
      <c r="L139" s="86">
        <v>1</v>
      </c>
    </row>
    <row r="140" spans="1:12" ht="15.75" x14ac:dyDescent="0.25">
      <c r="A140" s="73" t="s">
        <v>982</v>
      </c>
      <c r="B140" s="74" t="s">
        <v>983</v>
      </c>
      <c r="C140" s="75"/>
      <c r="D140" s="75"/>
      <c r="E140" s="75"/>
      <c r="F140" s="75"/>
      <c r="G140" s="75"/>
      <c r="H140" s="75"/>
      <c r="I140" s="75"/>
      <c r="J140" s="75"/>
      <c r="K140" s="86"/>
      <c r="L140" s="86">
        <v>3</v>
      </c>
    </row>
    <row r="141" spans="1:12" ht="15.75" x14ac:dyDescent="0.25">
      <c r="A141" s="73" t="s">
        <v>990</v>
      </c>
      <c r="B141" s="74" t="s">
        <v>991</v>
      </c>
      <c r="C141" s="75"/>
      <c r="D141" s="75"/>
      <c r="E141" s="75"/>
      <c r="F141" s="75"/>
      <c r="G141" s="75"/>
      <c r="H141" s="75"/>
      <c r="I141" s="75"/>
      <c r="J141" s="75"/>
      <c r="K141" s="86"/>
      <c r="L141" s="86">
        <v>2</v>
      </c>
    </row>
    <row r="142" spans="1:12" ht="15.75" x14ac:dyDescent="0.25">
      <c r="A142" s="68" t="s">
        <v>992</v>
      </c>
      <c r="B142" s="69" t="s">
        <v>993</v>
      </c>
      <c r="C142" s="75"/>
      <c r="D142" s="75"/>
      <c r="E142" s="75"/>
      <c r="F142" s="75"/>
      <c r="G142" s="75"/>
      <c r="H142" s="75"/>
      <c r="I142" s="75"/>
      <c r="J142" s="75"/>
      <c r="K142" s="86"/>
      <c r="L142" s="86" t="s">
        <v>246</v>
      </c>
    </row>
    <row r="143" spans="1:12" ht="15.75" x14ac:dyDescent="0.25">
      <c r="A143" s="73" t="s">
        <v>1334</v>
      </c>
      <c r="B143" s="74" t="s">
        <v>1484</v>
      </c>
      <c r="C143" s="75"/>
      <c r="D143" s="75"/>
      <c r="E143" s="75"/>
      <c r="F143" s="75"/>
      <c r="G143" s="75"/>
      <c r="H143" s="75"/>
      <c r="I143" s="75"/>
      <c r="J143" s="75"/>
      <c r="K143" s="86"/>
      <c r="L143" s="86">
        <v>1</v>
      </c>
    </row>
    <row r="144" spans="1:12" ht="15.75" x14ac:dyDescent="0.25">
      <c r="A144" s="73" t="s">
        <v>1010</v>
      </c>
      <c r="B144" s="74" t="s">
        <v>1011</v>
      </c>
      <c r="C144" s="75"/>
      <c r="D144" s="75"/>
      <c r="E144" s="75"/>
      <c r="F144" s="75"/>
      <c r="G144" s="75"/>
      <c r="H144" s="75"/>
      <c r="I144" s="75"/>
      <c r="J144" s="75"/>
      <c r="K144" s="86"/>
      <c r="L144" s="86">
        <v>1</v>
      </c>
    </row>
    <row r="145" spans="1:12" ht="25.5" x14ac:dyDescent="0.25">
      <c r="A145" s="73" t="s">
        <v>1020</v>
      </c>
      <c r="B145" s="74" t="s">
        <v>1021</v>
      </c>
      <c r="C145" s="75"/>
      <c r="D145" s="75"/>
      <c r="E145" s="75" t="s">
        <v>246</v>
      </c>
      <c r="F145" s="75"/>
      <c r="G145" s="75"/>
      <c r="H145" s="75" t="s">
        <v>1485</v>
      </c>
      <c r="I145" s="75"/>
      <c r="J145" s="75"/>
      <c r="K145" s="86"/>
      <c r="L145" s="86">
        <v>4</v>
      </c>
    </row>
    <row r="146" spans="1:12" ht="15.75" x14ac:dyDescent="0.25">
      <c r="A146" s="68" t="s">
        <v>1022</v>
      </c>
      <c r="B146" s="69" t="s">
        <v>1023</v>
      </c>
      <c r="C146" s="75"/>
      <c r="D146" s="75"/>
      <c r="E146" s="75"/>
      <c r="F146" s="75"/>
      <c r="G146" s="75"/>
      <c r="H146" s="75"/>
      <c r="I146" s="75"/>
      <c r="J146" s="75"/>
      <c r="K146" s="86"/>
      <c r="L146" s="86"/>
    </row>
    <row r="147" spans="1:12" ht="25.5" x14ac:dyDescent="0.25">
      <c r="A147" s="77" t="s">
        <v>1026</v>
      </c>
      <c r="B147" s="78" t="s">
        <v>1027</v>
      </c>
      <c r="C147" s="75">
        <v>1</v>
      </c>
      <c r="D147" s="75"/>
      <c r="E147" s="75"/>
      <c r="F147" s="75"/>
      <c r="G147" s="75"/>
      <c r="H147" s="75"/>
      <c r="I147" s="75"/>
      <c r="J147" s="75"/>
      <c r="K147" s="86"/>
      <c r="L147" s="86">
        <v>2</v>
      </c>
    </row>
    <row r="148" spans="1:12" ht="25.5" x14ac:dyDescent="0.25">
      <c r="A148" s="77" t="s">
        <v>1028</v>
      </c>
      <c r="B148" s="78" t="s">
        <v>1029</v>
      </c>
      <c r="C148" s="75">
        <v>1</v>
      </c>
      <c r="D148" s="75"/>
      <c r="E148" s="75"/>
      <c r="F148" s="75"/>
      <c r="G148" s="75"/>
      <c r="H148" s="75"/>
      <c r="I148" s="75"/>
      <c r="J148" s="75"/>
      <c r="K148" s="86"/>
      <c r="L148" s="86">
        <v>2</v>
      </c>
    </row>
    <row r="149" spans="1:12" ht="15.75" x14ac:dyDescent="0.25">
      <c r="A149" s="77" t="s">
        <v>1032</v>
      </c>
      <c r="B149" s="78" t="s">
        <v>1033</v>
      </c>
      <c r="C149" s="75">
        <v>1</v>
      </c>
      <c r="D149" s="75"/>
      <c r="E149" s="75"/>
      <c r="F149" s="75"/>
      <c r="G149" s="75"/>
      <c r="H149" s="75"/>
      <c r="I149" s="75"/>
      <c r="J149" s="75"/>
      <c r="K149" s="86"/>
      <c r="L149" s="86">
        <v>1</v>
      </c>
    </row>
    <row r="150" spans="1:12" ht="15.75" x14ac:dyDescent="0.25">
      <c r="A150" s="77" t="s">
        <v>1036</v>
      </c>
      <c r="B150" s="78" t="s">
        <v>1037</v>
      </c>
      <c r="C150" s="75"/>
      <c r="D150" s="75"/>
      <c r="E150" s="75"/>
      <c r="F150" s="75"/>
      <c r="G150" s="75"/>
      <c r="H150" s="75"/>
      <c r="I150" s="75"/>
      <c r="J150" s="75"/>
      <c r="K150" s="86"/>
      <c r="L150" s="86">
        <v>1</v>
      </c>
    </row>
    <row r="151" spans="1:12" ht="15.75" x14ac:dyDescent="0.25">
      <c r="A151" s="77" t="s">
        <v>1038</v>
      </c>
      <c r="B151" s="78" t="s">
        <v>1039</v>
      </c>
      <c r="C151" s="75"/>
      <c r="D151" s="75"/>
      <c r="E151" s="75"/>
      <c r="F151" s="75"/>
      <c r="G151" s="75"/>
      <c r="H151" s="75"/>
      <c r="I151" s="75"/>
      <c r="J151" s="75"/>
      <c r="K151" s="86"/>
      <c r="L151" s="86">
        <v>1</v>
      </c>
    </row>
    <row r="152" spans="1:12" ht="38.25" x14ac:dyDescent="0.25">
      <c r="A152" s="77" t="s">
        <v>1042</v>
      </c>
      <c r="B152" s="78" t="s">
        <v>1043</v>
      </c>
      <c r="C152" s="75"/>
      <c r="D152" s="75"/>
      <c r="E152" s="75"/>
      <c r="F152" s="75"/>
      <c r="G152" s="75"/>
      <c r="H152" s="75"/>
      <c r="I152" s="75"/>
      <c r="J152" s="75"/>
      <c r="K152" s="86"/>
      <c r="L152" s="86">
        <v>1</v>
      </c>
    </row>
    <row r="153" spans="1:12" ht="25.5" x14ac:dyDescent="0.25">
      <c r="A153" s="77" t="s">
        <v>1044</v>
      </c>
      <c r="B153" s="78" t="s">
        <v>1045</v>
      </c>
      <c r="C153" s="75"/>
      <c r="D153" s="75"/>
      <c r="E153" s="75"/>
      <c r="F153" s="75"/>
      <c r="G153" s="75"/>
      <c r="H153" s="75"/>
      <c r="I153" s="75"/>
      <c r="J153" s="75"/>
      <c r="K153" s="86"/>
      <c r="L153" s="86">
        <v>1</v>
      </c>
    </row>
    <row r="154" spans="1:12" ht="15.75" x14ac:dyDescent="0.25">
      <c r="A154" s="77" t="s">
        <v>1486</v>
      </c>
      <c r="B154" s="78" t="s">
        <v>1487</v>
      </c>
      <c r="C154" s="75"/>
      <c r="D154" s="75"/>
      <c r="E154" s="75"/>
      <c r="F154" s="75"/>
      <c r="G154" s="75"/>
      <c r="H154" s="75"/>
      <c r="I154" s="75"/>
      <c r="J154" s="75"/>
      <c r="K154" s="86"/>
      <c r="L154" s="86">
        <v>1</v>
      </c>
    </row>
    <row r="155" spans="1:12" ht="25.5" x14ac:dyDescent="0.25">
      <c r="A155" s="77" t="s">
        <v>1048</v>
      </c>
      <c r="B155" s="78" t="s">
        <v>1049</v>
      </c>
      <c r="C155" s="75"/>
      <c r="D155" s="75"/>
      <c r="E155" s="75"/>
      <c r="F155" s="75"/>
      <c r="G155" s="75"/>
      <c r="H155" s="75"/>
      <c r="I155" s="75"/>
      <c r="J155" s="75"/>
      <c r="K155" s="86"/>
      <c r="L155" s="86">
        <v>1</v>
      </c>
    </row>
    <row r="156" spans="1:12" ht="15.75" x14ac:dyDescent="0.25">
      <c r="A156" s="77" t="s">
        <v>1050</v>
      </c>
      <c r="B156" s="78" t="s">
        <v>1051</v>
      </c>
      <c r="C156" s="75"/>
      <c r="D156" s="75"/>
      <c r="E156" s="75"/>
      <c r="F156" s="75"/>
      <c r="G156" s="75"/>
      <c r="H156" s="75"/>
      <c r="I156" s="75"/>
      <c r="J156" s="75"/>
      <c r="K156" s="86"/>
      <c r="L156" s="86">
        <v>2</v>
      </c>
    </row>
    <row r="157" spans="1:12" ht="15.75" x14ac:dyDescent="0.25">
      <c r="A157" s="68" t="s">
        <v>1052</v>
      </c>
      <c r="B157" s="69" t="s">
        <v>1053</v>
      </c>
      <c r="C157" s="75"/>
      <c r="D157" s="75"/>
      <c r="E157" s="75"/>
      <c r="F157" s="75"/>
      <c r="G157" s="75"/>
      <c r="H157" s="75"/>
      <c r="I157" s="75"/>
      <c r="J157" s="75"/>
      <c r="K157" s="86"/>
      <c r="L157" s="86"/>
    </row>
    <row r="158" spans="1:12" ht="15.75" x14ac:dyDescent="0.25">
      <c r="A158" s="77" t="s">
        <v>1056</v>
      </c>
      <c r="B158" s="78" t="s">
        <v>1057</v>
      </c>
      <c r="C158" s="75">
        <v>1</v>
      </c>
      <c r="D158" s="75">
        <v>1</v>
      </c>
      <c r="E158" s="75">
        <v>1</v>
      </c>
      <c r="F158" s="75">
        <v>1</v>
      </c>
      <c r="G158" s="75">
        <v>1</v>
      </c>
      <c r="H158" s="75">
        <v>1</v>
      </c>
      <c r="I158" s="75"/>
      <c r="J158" s="75">
        <v>1</v>
      </c>
      <c r="K158" s="86">
        <v>1</v>
      </c>
      <c r="L158" s="86">
        <v>1</v>
      </c>
    </row>
    <row r="159" spans="1:12" ht="15.75" x14ac:dyDescent="0.25">
      <c r="A159" s="77" t="s">
        <v>1058</v>
      </c>
      <c r="B159" s="78" t="s">
        <v>1059</v>
      </c>
      <c r="C159" s="75"/>
      <c r="D159" s="75"/>
      <c r="E159" s="75"/>
      <c r="F159" s="75"/>
      <c r="G159" s="75"/>
      <c r="H159" s="75"/>
      <c r="I159" s="75">
        <v>1</v>
      </c>
      <c r="J159" s="75"/>
      <c r="K159" s="86"/>
      <c r="L159" s="86"/>
    </row>
    <row r="160" spans="1:12" ht="15.75" x14ac:dyDescent="0.25">
      <c r="A160" s="77" t="s">
        <v>1060</v>
      </c>
      <c r="B160" s="78" t="s">
        <v>1061</v>
      </c>
      <c r="C160" s="75"/>
      <c r="D160" s="75">
        <v>1</v>
      </c>
      <c r="E160" s="75"/>
      <c r="F160" s="75"/>
      <c r="G160" s="75"/>
      <c r="H160" s="75"/>
      <c r="I160" s="75"/>
      <c r="J160" s="75"/>
      <c r="K160" s="86"/>
      <c r="L160" s="86">
        <v>1</v>
      </c>
    </row>
    <row r="161" spans="1:12" ht="15.75" x14ac:dyDescent="0.25">
      <c r="A161" s="68" t="s">
        <v>1072</v>
      </c>
      <c r="B161" s="69" t="s">
        <v>1073</v>
      </c>
      <c r="C161" s="75"/>
      <c r="D161" s="75"/>
      <c r="E161" s="75"/>
      <c r="F161" s="75"/>
      <c r="G161" s="75"/>
      <c r="H161" s="75"/>
      <c r="I161" s="75"/>
      <c r="J161" s="75"/>
      <c r="K161" s="86"/>
      <c r="L161" s="86"/>
    </row>
    <row r="162" spans="1:12" ht="15.75" x14ac:dyDescent="0.25">
      <c r="A162" s="77" t="s">
        <v>1074</v>
      </c>
      <c r="B162" s="78" t="s">
        <v>1075</v>
      </c>
      <c r="C162" s="75"/>
      <c r="D162" s="75"/>
      <c r="E162" s="75"/>
      <c r="F162" s="75"/>
      <c r="G162" s="75"/>
      <c r="H162" s="75"/>
      <c r="I162" s="75"/>
      <c r="J162" s="75"/>
      <c r="K162" s="86"/>
      <c r="L162" s="86">
        <v>1</v>
      </c>
    </row>
    <row r="163" spans="1:12" ht="15.75" x14ac:dyDescent="0.25">
      <c r="A163" s="77" t="s">
        <v>1076</v>
      </c>
      <c r="B163" s="78" t="s">
        <v>1077</v>
      </c>
      <c r="C163" s="75"/>
      <c r="D163" s="75"/>
      <c r="E163" s="75"/>
      <c r="F163" s="75"/>
      <c r="G163" s="75"/>
      <c r="H163" s="75"/>
      <c r="I163" s="75"/>
      <c r="J163" s="75"/>
      <c r="K163" s="86"/>
      <c r="L163" s="86">
        <v>1</v>
      </c>
    </row>
    <row r="164" spans="1:12" ht="15.75" x14ac:dyDescent="0.25">
      <c r="A164" s="77" t="s">
        <v>1078</v>
      </c>
      <c r="B164" s="78" t="s">
        <v>1079</v>
      </c>
      <c r="C164" s="75"/>
      <c r="D164" s="75"/>
      <c r="E164" s="75"/>
      <c r="F164" s="75"/>
      <c r="G164" s="75"/>
      <c r="H164" s="75"/>
      <c r="I164" s="75"/>
      <c r="J164" s="75"/>
      <c r="K164" s="86"/>
      <c r="L164" s="86">
        <v>5</v>
      </c>
    </row>
    <row r="165" spans="1:12" ht="15.75" x14ac:dyDescent="0.25">
      <c r="A165" s="77" t="s">
        <v>1080</v>
      </c>
      <c r="B165" s="78" t="s">
        <v>1081</v>
      </c>
      <c r="C165" s="75"/>
      <c r="D165" s="75"/>
      <c r="E165" s="75"/>
      <c r="F165" s="75"/>
      <c r="G165" s="75"/>
      <c r="H165" s="75"/>
      <c r="I165" s="75"/>
      <c r="J165" s="75"/>
      <c r="K165" s="86"/>
      <c r="L165" s="86">
        <v>1</v>
      </c>
    </row>
    <row r="166" spans="1:12" ht="25.5" x14ac:dyDescent="0.25">
      <c r="A166" s="77" t="s">
        <v>1082</v>
      </c>
      <c r="B166" s="78" t="s">
        <v>1083</v>
      </c>
      <c r="C166" s="75"/>
      <c r="D166" s="75"/>
      <c r="E166" s="75"/>
      <c r="F166" s="75"/>
      <c r="G166" s="75"/>
      <c r="H166" s="75"/>
      <c r="I166" s="75"/>
      <c r="J166" s="75"/>
      <c r="K166" s="86"/>
      <c r="L166" s="86">
        <v>1</v>
      </c>
    </row>
    <row r="167" spans="1:12" ht="25.5" x14ac:dyDescent="0.25">
      <c r="A167" s="77" t="s">
        <v>1086</v>
      </c>
      <c r="B167" s="78" t="s">
        <v>1087</v>
      </c>
      <c r="C167" s="75"/>
      <c r="D167" s="75"/>
      <c r="E167" s="75"/>
      <c r="F167" s="75"/>
      <c r="G167" s="75"/>
      <c r="H167" s="75"/>
      <c r="I167" s="75"/>
      <c r="J167" s="75"/>
      <c r="K167" s="86"/>
      <c r="L167" s="86">
        <v>1</v>
      </c>
    </row>
    <row r="168" spans="1:12" ht="25.5" x14ac:dyDescent="0.25">
      <c r="A168" s="77" t="s">
        <v>1088</v>
      </c>
      <c r="B168" s="78" t="s">
        <v>1089</v>
      </c>
      <c r="C168" s="75"/>
      <c r="D168" s="75"/>
      <c r="E168" s="75"/>
      <c r="F168" s="75"/>
      <c r="G168" s="75"/>
      <c r="H168" s="75"/>
      <c r="I168" s="75"/>
      <c r="J168" s="75"/>
      <c r="K168" s="86"/>
      <c r="L168" s="86">
        <v>1</v>
      </c>
    </row>
    <row r="169" spans="1:12" ht="15.75" x14ac:dyDescent="0.25">
      <c r="A169" s="68" t="s">
        <v>1090</v>
      </c>
      <c r="B169" s="69" t="s">
        <v>1091</v>
      </c>
      <c r="C169" s="75"/>
      <c r="D169" s="75"/>
      <c r="E169" s="75"/>
      <c r="F169" s="75"/>
      <c r="G169" s="75"/>
      <c r="H169" s="75"/>
      <c r="I169" s="75"/>
      <c r="J169" s="75"/>
      <c r="K169" s="86"/>
      <c r="L169" s="86"/>
    </row>
    <row r="170" spans="1:12" ht="25.5" x14ac:dyDescent="0.25">
      <c r="A170" s="77" t="s">
        <v>1488</v>
      </c>
      <c r="B170" s="78" t="s">
        <v>1489</v>
      </c>
      <c r="C170" s="75"/>
      <c r="D170" s="75">
        <v>1</v>
      </c>
      <c r="E170" s="75"/>
      <c r="F170" s="75"/>
      <c r="G170" s="75">
        <v>1</v>
      </c>
      <c r="H170" s="75"/>
      <c r="I170" s="75"/>
      <c r="J170" s="75">
        <v>1</v>
      </c>
      <c r="K170" s="86"/>
      <c r="L170" s="86">
        <v>2</v>
      </c>
    </row>
    <row r="171" spans="1:12" ht="15.75" x14ac:dyDescent="0.25">
      <c r="A171" s="77" t="s">
        <v>1100</v>
      </c>
      <c r="B171" s="78" t="s">
        <v>1101</v>
      </c>
      <c r="C171" s="75"/>
      <c r="D171" s="75"/>
      <c r="E171" s="75"/>
      <c r="F171" s="75"/>
      <c r="G171" s="75"/>
      <c r="H171" s="75"/>
      <c r="I171" s="75"/>
      <c r="J171" s="75"/>
      <c r="K171" s="86"/>
      <c r="L171" s="86">
        <v>2</v>
      </c>
    </row>
    <row r="172" spans="1:12" ht="15.75" x14ac:dyDescent="0.25">
      <c r="A172" s="77" t="s">
        <v>1110</v>
      </c>
      <c r="B172" s="78" t="s">
        <v>1111</v>
      </c>
      <c r="C172" s="75"/>
      <c r="D172" s="75"/>
      <c r="E172" s="75"/>
      <c r="F172" s="75"/>
      <c r="G172" s="75"/>
      <c r="H172" s="75"/>
      <c r="I172" s="75"/>
      <c r="J172" s="75"/>
      <c r="K172" s="86"/>
      <c r="L172" s="86">
        <v>1</v>
      </c>
    </row>
    <row r="173" spans="1:12" ht="25.5" x14ac:dyDescent="0.25">
      <c r="A173" s="77" t="s">
        <v>1118</v>
      </c>
      <c r="B173" s="78" t="s">
        <v>1119</v>
      </c>
      <c r="C173" s="75"/>
      <c r="D173" s="75"/>
      <c r="E173" s="75"/>
      <c r="F173" s="75"/>
      <c r="G173" s="75"/>
      <c r="H173" s="75"/>
      <c r="I173" s="75"/>
      <c r="J173" s="75"/>
      <c r="K173" s="86"/>
      <c r="L173" s="86">
        <v>2</v>
      </c>
    </row>
    <row r="174" spans="1:12" ht="15.75" x14ac:dyDescent="0.25">
      <c r="A174" s="68" t="s">
        <v>1120</v>
      </c>
      <c r="B174" s="69" t="s">
        <v>1121</v>
      </c>
      <c r="C174" s="75"/>
      <c r="D174" s="75"/>
      <c r="E174" s="75"/>
      <c r="F174" s="75"/>
      <c r="G174" s="75"/>
      <c r="H174" s="75"/>
      <c r="I174" s="75"/>
      <c r="J174" s="75"/>
      <c r="K174" s="86"/>
      <c r="L174" s="86"/>
    </row>
    <row r="175" spans="1:12" ht="15.75" x14ac:dyDescent="0.25">
      <c r="A175" s="77" t="s">
        <v>1124</v>
      </c>
      <c r="B175" s="78" t="s">
        <v>1125</v>
      </c>
      <c r="C175" s="75"/>
      <c r="D175" s="75"/>
      <c r="E175" s="75"/>
      <c r="F175" s="75"/>
      <c r="G175" s="75"/>
      <c r="H175" s="75"/>
      <c r="I175" s="75"/>
      <c r="J175" s="75"/>
      <c r="K175" s="86"/>
      <c r="L175" s="86">
        <v>1</v>
      </c>
    </row>
    <row r="176" spans="1:12" ht="15.75" x14ac:dyDescent="0.25">
      <c r="A176" s="77" t="s">
        <v>1126</v>
      </c>
      <c r="B176" s="78" t="s">
        <v>1127</v>
      </c>
      <c r="C176" s="75">
        <v>1</v>
      </c>
      <c r="D176" s="75">
        <v>1</v>
      </c>
      <c r="E176" s="75">
        <v>1</v>
      </c>
      <c r="F176" s="75">
        <v>1</v>
      </c>
      <c r="G176" s="75">
        <v>1</v>
      </c>
      <c r="H176" s="75"/>
      <c r="I176" s="75"/>
      <c r="J176" s="75">
        <v>1</v>
      </c>
      <c r="K176" s="86">
        <v>1</v>
      </c>
      <c r="L176" s="86">
        <v>1</v>
      </c>
    </row>
    <row r="177" spans="1:12" ht="25.5" x14ac:dyDescent="0.25">
      <c r="A177" s="73" t="s">
        <v>1128</v>
      </c>
      <c r="B177" s="74" t="s">
        <v>1129</v>
      </c>
      <c r="C177" s="75"/>
      <c r="D177" s="75"/>
      <c r="E177" s="75"/>
      <c r="F177" s="75"/>
      <c r="G177" s="75"/>
      <c r="H177" s="75"/>
      <c r="I177" s="75"/>
      <c r="J177" s="75"/>
      <c r="K177" s="86"/>
      <c r="L177" s="86">
        <v>1</v>
      </c>
    </row>
    <row r="178" spans="1:12" ht="25.5" x14ac:dyDescent="0.25">
      <c r="A178" s="73" t="s">
        <v>1130</v>
      </c>
      <c r="B178" s="74" t="s">
        <v>1131</v>
      </c>
      <c r="C178" s="75"/>
      <c r="D178" s="75"/>
      <c r="E178" s="75"/>
      <c r="F178" s="75"/>
      <c r="G178" s="75"/>
      <c r="H178" s="75"/>
      <c r="I178" s="75"/>
      <c r="J178" s="75"/>
      <c r="K178" s="86"/>
      <c r="L178" s="86">
        <v>1</v>
      </c>
    </row>
    <row r="179" spans="1:12" ht="15.75" x14ac:dyDescent="0.25">
      <c r="A179" s="73" t="s">
        <v>1136</v>
      </c>
      <c r="B179" s="74" t="s">
        <v>1137</v>
      </c>
      <c r="C179" s="75"/>
      <c r="D179" s="75"/>
      <c r="E179" s="75"/>
      <c r="F179" s="75"/>
      <c r="G179" s="75"/>
      <c r="H179" s="75"/>
      <c r="I179" s="75"/>
      <c r="J179" s="75"/>
      <c r="K179" s="86" t="s">
        <v>1490</v>
      </c>
      <c r="L179" s="86">
        <v>3</v>
      </c>
    </row>
    <row r="180" spans="1:12" ht="15.75" x14ac:dyDescent="0.25">
      <c r="A180" s="73" t="s">
        <v>1138</v>
      </c>
      <c r="B180" s="74" t="s">
        <v>1139</v>
      </c>
      <c r="C180" s="75"/>
      <c r="D180" s="75"/>
      <c r="E180" s="75"/>
      <c r="F180" s="75"/>
      <c r="G180" s="75"/>
      <c r="H180" s="75"/>
      <c r="I180" s="75"/>
      <c r="J180" s="75"/>
      <c r="K180" s="86"/>
      <c r="L180" s="86">
        <v>1</v>
      </c>
    </row>
    <row r="181" spans="1:12" ht="15.75" x14ac:dyDescent="0.25">
      <c r="A181" s="73" t="s">
        <v>1140</v>
      </c>
      <c r="B181" s="74" t="s">
        <v>1141</v>
      </c>
      <c r="C181" s="75"/>
      <c r="D181" s="75"/>
      <c r="E181" s="75"/>
      <c r="F181" s="75"/>
      <c r="G181" s="75"/>
      <c r="H181" s="75"/>
      <c r="I181" s="75"/>
      <c r="J181" s="75"/>
      <c r="K181" s="86"/>
      <c r="L181" s="86">
        <v>2</v>
      </c>
    </row>
    <row r="182" spans="1:12" ht="15.75" x14ac:dyDescent="0.25">
      <c r="A182" s="73" t="s">
        <v>1152</v>
      </c>
      <c r="B182" s="74" t="s">
        <v>1153</v>
      </c>
      <c r="C182" s="75"/>
      <c r="D182" s="75">
        <v>1</v>
      </c>
      <c r="E182" s="75"/>
      <c r="F182" s="75"/>
      <c r="G182" s="75">
        <v>1</v>
      </c>
      <c r="H182" s="75"/>
      <c r="I182" s="75"/>
      <c r="J182" s="75"/>
      <c r="K182" s="86"/>
      <c r="L182" s="86">
        <v>14</v>
      </c>
    </row>
    <row r="183" spans="1:12" ht="15.75" x14ac:dyDescent="0.25">
      <c r="A183" s="73" t="s">
        <v>1158</v>
      </c>
      <c r="B183" s="74" t="s">
        <v>1159</v>
      </c>
      <c r="C183" s="75"/>
      <c r="D183" s="75"/>
      <c r="E183" s="75"/>
      <c r="F183" s="75"/>
      <c r="G183" s="75"/>
      <c r="H183" s="75"/>
      <c r="I183" s="75"/>
      <c r="J183" s="75"/>
      <c r="K183" s="86"/>
      <c r="L183" s="86">
        <v>1</v>
      </c>
    </row>
    <row r="184" spans="1:12" ht="25.5" x14ac:dyDescent="0.25">
      <c r="A184" s="73" t="s">
        <v>1162</v>
      </c>
      <c r="B184" s="74" t="s">
        <v>1163</v>
      </c>
      <c r="C184" s="75"/>
      <c r="D184" s="75"/>
      <c r="E184" s="75"/>
      <c r="F184" s="75"/>
      <c r="G184" s="75"/>
      <c r="H184" s="75"/>
      <c r="I184" s="75"/>
      <c r="J184" s="75"/>
      <c r="K184" s="86"/>
      <c r="L184" s="86">
        <v>1</v>
      </c>
    </row>
    <row r="185" spans="1:12" ht="15.75" x14ac:dyDescent="0.25">
      <c r="A185" s="73"/>
      <c r="B185" s="74" t="s">
        <v>1491</v>
      </c>
      <c r="C185" s="75"/>
      <c r="D185" s="75"/>
      <c r="E185" s="75"/>
      <c r="F185" s="75"/>
      <c r="G185" s="75"/>
      <c r="H185" s="75"/>
      <c r="I185" s="75"/>
      <c r="J185" s="75"/>
      <c r="K185" s="86"/>
      <c r="L185" s="86">
        <v>0</v>
      </c>
    </row>
  </sheetData>
  <mergeCells count="1">
    <mergeCell ref="A1:B1"/>
  </mergeCells>
  <conditionalFormatting sqref="A130:B130 B9:B22 B25 B31:B36 B38:B43 B45:B46 B55:B56 B178:B185 B163:B164 B59:B61 B66:B75 B77:B79 B91:B103 B83:B87 B115:B117 B120:B123 B4:B7 A62:B62 A64:B65 B105:B111 A165:B168 B113 A170:B173 A175:B175 B145 B128 B131:B136 A146:B160 A138:B142 A127:B127 C3:L185">
    <cfRule type="expression" dxfId="60" priority="61">
      <formula>(#REF!="0")</formula>
    </cfRule>
  </conditionalFormatting>
  <conditionalFormatting sqref="B8">
    <cfRule type="expression" dxfId="59" priority="60">
      <formula>(#REF!="0")</formula>
    </cfRule>
  </conditionalFormatting>
  <conditionalFormatting sqref="B23">
    <cfRule type="expression" dxfId="58" priority="59">
      <formula>(#REF!="0")</formula>
    </cfRule>
  </conditionalFormatting>
  <conditionalFormatting sqref="B24">
    <cfRule type="expression" dxfId="57" priority="58">
      <formula>(#REF!="0")</formula>
    </cfRule>
  </conditionalFormatting>
  <conditionalFormatting sqref="B26">
    <cfRule type="expression" dxfId="56" priority="57">
      <formula>(#REF!="0")</formula>
    </cfRule>
  </conditionalFormatting>
  <conditionalFormatting sqref="B28:B29">
    <cfRule type="expression" dxfId="55" priority="56">
      <formula>(#REF!="0")</formula>
    </cfRule>
  </conditionalFormatting>
  <conditionalFormatting sqref="B37">
    <cfRule type="expression" dxfId="54" priority="55">
      <formula>(#REF!="0")</formula>
    </cfRule>
  </conditionalFormatting>
  <conditionalFormatting sqref="B44">
    <cfRule type="expression" dxfId="53" priority="54">
      <formula>(#REF!="0")</formula>
    </cfRule>
  </conditionalFormatting>
  <conditionalFormatting sqref="B48:B49 B51:B53">
    <cfRule type="expression" dxfId="52" priority="53">
      <formula>(#REF!="0")</formula>
    </cfRule>
  </conditionalFormatting>
  <conditionalFormatting sqref="B177">
    <cfRule type="expression" dxfId="51" priority="52">
      <formula>(#REF!="0")</formula>
    </cfRule>
  </conditionalFormatting>
  <conditionalFormatting sqref="B176">
    <cfRule type="expression" dxfId="50" priority="51">
      <formula>(#REF!="0")</formula>
    </cfRule>
  </conditionalFormatting>
  <conditionalFormatting sqref="B162">
    <cfRule type="expression" dxfId="49" priority="50">
      <formula>(#REF!="0")</formula>
    </cfRule>
  </conditionalFormatting>
  <conditionalFormatting sqref="B57">
    <cfRule type="expression" dxfId="48" priority="49">
      <formula>(#REF!="0")</formula>
    </cfRule>
  </conditionalFormatting>
  <conditionalFormatting sqref="B58">
    <cfRule type="expression" dxfId="47" priority="48">
      <formula>(#REF!="0")</formula>
    </cfRule>
  </conditionalFormatting>
  <conditionalFormatting sqref="B76">
    <cfRule type="expression" dxfId="46" priority="47">
      <formula>(#REF!="0")</formula>
    </cfRule>
  </conditionalFormatting>
  <conditionalFormatting sqref="B88:B90">
    <cfRule type="expression" dxfId="45" priority="46">
      <formula>(#REF!="0")</formula>
    </cfRule>
  </conditionalFormatting>
  <conditionalFormatting sqref="B80:B82">
    <cfRule type="expression" dxfId="44" priority="45">
      <formula>(#REF!="0")</formula>
    </cfRule>
  </conditionalFormatting>
  <conditionalFormatting sqref="B114">
    <cfRule type="expression" dxfId="43" priority="44">
      <formula>(#REF!="0")</formula>
    </cfRule>
  </conditionalFormatting>
  <conditionalFormatting sqref="B144">
    <cfRule type="expression" dxfId="42" priority="43">
      <formula>(#REF!="0")</formula>
    </cfRule>
  </conditionalFormatting>
  <conditionalFormatting sqref="B143">
    <cfRule type="expression" dxfId="41" priority="42">
      <formula>(#REF!="0")</formula>
    </cfRule>
  </conditionalFormatting>
  <conditionalFormatting sqref="B137">
    <cfRule type="expression" dxfId="40" priority="41">
      <formula>(#REF!="0")</formula>
    </cfRule>
  </conditionalFormatting>
  <conditionalFormatting sqref="B119">
    <cfRule type="expression" dxfId="39" priority="40">
      <formula>(#REF!="0")</formula>
    </cfRule>
  </conditionalFormatting>
  <conditionalFormatting sqref="B124:B126">
    <cfRule type="expression" dxfId="38" priority="39">
      <formula>(#REF!="0")</formula>
    </cfRule>
  </conditionalFormatting>
  <conditionalFormatting sqref="B129">
    <cfRule type="expression" dxfId="37" priority="38">
      <formula>(#REF!="0")</formula>
    </cfRule>
  </conditionalFormatting>
  <conditionalFormatting sqref="A4:A7 A9:A22 A25 A31:A36 A38:A43 A45:A46 A55:A56 A178:A185 A163:A164 A59:A61 A66:A75 A77:A79 A91:A103 A83:A87 A115:A117 A145 A120:A123 A128 A131:A136 A105:A111 A113">
    <cfRule type="expression" dxfId="36" priority="37">
      <formula>(#REF!="0")</formula>
    </cfRule>
  </conditionalFormatting>
  <conditionalFormatting sqref="A8">
    <cfRule type="expression" dxfId="35" priority="36">
      <formula>(#REF!="0")</formula>
    </cfRule>
  </conditionalFormatting>
  <conditionalFormatting sqref="A23">
    <cfRule type="expression" dxfId="34" priority="35">
      <formula>(#REF!="0")</formula>
    </cfRule>
  </conditionalFormatting>
  <conditionalFormatting sqref="A24">
    <cfRule type="expression" dxfId="33" priority="34">
      <formula>(#REF!="0")</formula>
    </cfRule>
  </conditionalFormatting>
  <conditionalFormatting sqref="A26">
    <cfRule type="expression" dxfId="32" priority="33">
      <formula>(#REF!="0")</formula>
    </cfRule>
  </conditionalFormatting>
  <conditionalFormatting sqref="A28:A29">
    <cfRule type="expression" dxfId="31" priority="32">
      <formula>(#REF!="0")</formula>
    </cfRule>
  </conditionalFormatting>
  <conditionalFormatting sqref="A37">
    <cfRule type="expression" dxfId="30" priority="31">
      <formula>(#REF!="0")</formula>
    </cfRule>
  </conditionalFormatting>
  <conditionalFormatting sqref="A44">
    <cfRule type="expression" dxfId="29" priority="30">
      <formula>(#REF!="0")</formula>
    </cfRule>
  </conditionalFormatting>
  <conditionalFormatting sqref="A48:A49 A51:A53">
    <cfRule type="expression" dxfId="28" priority="29">
      <formula>(#REF!="0")</formula>
    </cfRule>
  </conditionalFormatting>
  <conditionalFormatting sqref="A177">
    <cfRule type="expression" dxfId="27" priority="28">
      <formula>(#REF!="0")</formula>
    </cfRule>
  </conditionalFormatting>
  <conditionalFormatting sqref="A176">
    <cfRule type="expression" dxfId="26" priority="27">
      <formula>(#REF!="0")</formula>
    </cfRule>
  </conditionalFormatting>
  <conditionalFormatting sqref="A162">
    <cfRule type="expression" dxfId="25" priority="26">
      <formula>(#REF!="0")</formula>
    </cfRule>
  </conditionalFormatting>
  <conditionalFormatting sqref="A57">
    <cfRule type="expression" dxfId="24" priority="25">
      <formula>(#REF!="0")</formula>
    </cfRule>
  </conditionalFormatting>
  <conditionalFormatting sqref="A58">
    <cfRule type="expression" dxfId="23" priority="24">
      <formula>(#REF!="0")</formula>
    </cfRule>
  </conditionalFormatting>
  <conditionalFormatting sqref="A76">
    <cfRule type="expression" dxfId="22" priority="23">
      <formula>(#REF!="0")</formula>
    </cfRule>
  </conditionalFormatting>
  <conditionalFormatting sqref="A88:A90">
    <cfRule type="expression" dxfId="21" priority="22">
      <formula>(#REF!="0")</formula>
    </cfRule>
  </conditionalFormatting>
  <conditionalFormatting sqref="A80:A82">
    <cfRule type="expression" dxfId="20" priority="21">
      <formula>(#REF!="0")</formula>
    </cfRule>
  </conditionalFormatting>
  <conditionalFormatting sqref="A114">
    <cfRule type="expression" dxfId="19" priority="20">
      <formula>(#REF!="0")</formula>
    </cfRule>
  </conditionalFormatting>
  <conditionalFormatting sqref="A144">
    <cfRule type="expression" dxfId="18" priority="19">
      <formula>(#REF!="0")</formula>
    </cfRule>
  </conditionalFormatting>
  <conditionalFormatting sqref="A143">
    <cfRule type="expression" dxfId="17" priority="18">
      <formula>(#REF!="0")</formula>
    </cfRule>
  </conditionalFormatting>
  <conditionalFormatting sqref="A137">
    <cfRule type="expression" dxfId="16" priority="17">
      <formula>(#REF!="0")</formula>
    </cfRule>
  </conditionalFormatting>
  <conditionalFormatting sqref="A119">
    <cfRule type="expression" dxfId="15" priority="16">
      <formula>(#REF!="0")</formula>
    </cfRule>
  </conditionalFormatting>
  <conditionalFormatting sqref="A124:A126">
    <cfRule type="expression" dxfId="14" priority="15">
      <formula>(#REF!="0")</formula>
    </cfRule>
  </conditionalFormatting>
  <conditionalFormatting sqref="A129">
    <cfRule type="expression" dxfId="13" priority="14">
      <formula>(#REF!="0")</formula>
    </cfRule>
  </conditionalFormatting>
  <conditionalFormatting sqref="A3:B3">
    <cfRule type="expression" dxfId="12" priority="13">
      <formula>(#REF!="0")</formula>
    </cfRule>
  </conditionalFormatting>
  <conditionalFormatting sqref="A27:B27">
    <cfRule type="expression" dxfId="11" priority="12">
      <formula>(#REF!="0")</formula>
    </cfRule>
  </conditionalFormatting>
  <conditionalFormatting sqref="A30:B30">
    <cfRule type="expression" dxfId="10" priority="11">
      <formula>(#REF!="0")</formula>
    </cfRule>
  </conditionalFormatting>
  <conditionalFormatting sqref="A47:B47">
    <cfRule type="expression" dxfId="9" priority="10">
      <formula>(#REF!="0")</formula>
    </cfRule>
  </conditionalFormatting>
  <conditionalFormatting sqref="A50:B50">
    <cfRule type="expression" dxfId="8" priority="9">
      <formula>(#REF!="0")</formula>
    </cfRule>
  </conditionalFormatting>
  <conditionalFormatting sqref="A54:B54">
    <cfRule type="expression" dxfId="7" priority="8">
      <formula>(#REF!="0")</formula>
    </cfRule>
  </conditionalFormatting>
  <conditionalFormatting sqref="A63:B63">
    <cfRule type="expression" dxfId="6" priority="7">
      <formula>(#REF!="0")</formula>
    </cfRule>
  </conditionalFormatting>
  <conditionalFormatting sqref="A104:B104">
    <cfRule type="expression" dxfId="5" priority="6">
      <formula>(#REF!="0")</formula>
    </cfRule>
  </conditionalFormatting>
  <conditionalFormatting sqref="A112:B112">
    <cfRule type="expression" dxfId="4" priority="5">
      <formula>(#REF!="0")</formula>
    </cfRule>
  </conditionalFormatting>
  <conditionalFormatting sqref="A118:B118">
    <cfRule type="expression" dxfId="3" priority="4">
      <formula>(#REF!="0")</formula>
    </cfRule>
  </conditionalFormatting>
  <conditionalFormatting sqref="A174:B174">
    <cfRule type="expression" dxfId="2" priority="3">
      <formula>(#REF!="0")</formula>
    </cfRule>
  </conditionalFormatting>
  <conditionalFormatting sqref="A169:B169">
    <cfRule type="expression" dxfId="1" priority="2">
      <formula>(#REF!="0")</formula>
    </cfRule>
  </conditionalFormatting>
  <conditionalFormatting sqref="A161:B161">
    <cfRule type="expression" dxfId="0" priority="1">
      <formula>(#REF!="0")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0"/>
  <sheetViews>
    <sheetView topLeftCell="B1" workbookViewId="0">
      <selection activeCell="B1" sqref="B1:D1"/>
    </sheetView>
  </sheetViews>
  <sheetFormatPr defaultColWidth="28.42578125" defaultRowHeight="20.25" customHeight="1" x14ac:dyDescent="0.25"/>
  <cols>
    <col min="1" max="1" width="1.42578125" style="1" hidden="1" customWidth="1"/>
    <col min="2" max="2" width="88.28515625" style="155" customWidth="1"/>
    <col min="3" max="3" width="31.7109375" style="3" customWidth="1"/>
    <col min="4" max="4" width="28.42578125" style="3"/>
    <col min="5" max="5" width="4" style="1" customWidth="1"/>
    <col min="6" max="6" width="0.5703125" style="1" customWidth="1"/>
    <col min="7" max="7" width="1.5703125" style="1" customWidth="1"/>
    <col min="8" max="16384" width="28.42578125" style="1"/>
  </cols>
  <sheetData>
    <row r="1" spans="1:5" ht="70.150000000000006" customHeight="1" x14ac:dyDescent="0.25">
      <c r="B1" s="332" t="s">
        <v>2673</v>
      </c>
      <c r="C1" s="332"/>
      <c r="D1" s="332"/>
    </row>
    <row r="2" spans="1:5" ht="19.899999999999999" customHeight="1" x14ac:dyDescent="0.25">
      <c r="A2" s="59"/>
      <c r="B2" s="147" t="s">
        <v>278</v>
      </c>
      <c r="C2" s="60" t="s">
        <v>279</v>
      </c>
      <c r="D2" s="60" t="s">
        <v>280</v>
      </c>
    </row>
    <row r="3" spans="1:5" ht="30" customHeight="1" x14ac:dyDescent="0.25">
      <c r="A3" s="342" t="s">
        <v>277</v>
      </c>
      <c r="B3" s="343"/>
      <c r="C3" s="343"/>
      <c r="D3" s="344"/>
      <c r="E3" s="2"/>
    </row>
    <row r="4" spans="1:5" ht="19.899999999999999" customHeight="1" x14ac:dyDescent="0.25">
      <c r="A4" s="59"/>
      <c r="B4" s="148" t="s">
        <v>276</v>
      </c>
      <c r="C4" s="60">
        <v>10</v>
      </c>
      <c r="D4" s="60">
        <v>2</v>
      </c>
    </row>
    <row r="5" spans="1:5" ht="22.15" customHeight="1" x14ac:dyDescent="0.25">
      <c r="A5" s="59"/>
      <c r="B5" s="148" t="s">
        <v>275</v>
      </c>
      <c r="C5" s="60">
        <v>1</v>
      </c>
      <c r="D5" s="60"/>
    </row>
    <row r="6" spans="1:5" ht="32.450000000000003" customHeight="1" x14ac:dyDescent="0.25">
      <c r="A6" s="59"/>
      <c r="B6" s="148" t="s">
        <v>274</v>
      </c>
      <c r="C6" s="60">
        <v>13</v>
      </c>
      <c r="D6" s="60">
        <v>2</v>
      </c>
    </row>
    <row r="7" spans="1:5" ht="19.899999999999999" customHeight="1" x14ac:dyDescent="0.25">
      <c r="A7" s="59"/>
      <c r="B7" s="148" t="s">
        <v>273</v>
      </c>
      <c r="C7" s="60">
        <v>15</v>
      </c>
      <c r="D7" s="60">
        <v>5</v>
      </c>
    </row>
    <row r="8" spans="1:5" ht="19.899999999999999" customHeight="1" x14ac:dyDescent="0.25">
      <c r="A8" s="59"/>
      <c r="B8" s="148" t="s">
        <v>272</v>
      </c>
      <c r="C8" s="60">
        <v>8</v>
      </c>
      <c r="D8" s="60">
        <v>3</v>
      </c>
    </row>
    <row r="9" spans="1:5" ht="29.45" customHeight="1" x14ac:dyDescent="0.25">
      <c r="A9" s="59"/>
      <c r="B9" s="148" t="s">
        <v>271</v>
      </c>
      <c r="C9" s="60">
        <v>10</v>
      </c>
      <c r="D9" s="60">
        <v>1</v>
      </c>
    </row>
    <row r="10" spans="1:5" ht="19.899999999999999" customHeight="1" x14ac:dyDescent="0.25">
      <c r="A10" s="59"/>
      <c r="B10" s="148" t="s">
        <v>270</v>
      </c>
      <c r="C10" s="60">
        <v>1</v>
      </c>
      <c r="D10" s="60"/>
    </row>
    <row r="11" spans="1:5" ht="19.899999999999999" customHeight="1" x14ac:dyDescent="0.25">
      <c r="A11" s="59"/>
      <c r="B11" s="148" t="s">
        <v>269</v>
      </c>
      <c r="C11" s="60">
        <v>1</v>
      </c>
      <c r="D11" s="60"/>
    </row>
    <row r="12" spans="1:5" ht="19.899999999999999" customHeight="1" x14ac:dyDescent="0.25">
      <c r="A12" s="59"/>
      <c r="B12" s="148" t="s">
        <v>268</v>
      </c>
      <c r="C12" s="60">
        <v>2</v>
      </c>
      <c r="D12" s="60"/>
    </row>
    <row r="13" spans="1:5" ht="19.899999999999999" customHeight="1" x14ac:dyDescent="0.25">
      <c r="A13" s="59"/>
      <c r="B13" s="148" t="s">
        <v>267</v>
      </c>
      <c r="C13" s="60">
        <v>13</v>
      </c>
      <c r="D13" s="60"/>
    </row>
    <row r="14" spans="1:5" ht="19.899999999999999" customHeight="1" x14ac:dyDescent="0.25">
      <c r="A14" s="59"/>
      <c r="B14" s="148" t="s">
        <v>266</v>
      </c>
      <c r="C14" s="60">
        <v>30</v>
      </c>
      <c r="D14" s="60">
        <v>1</v>
      </c>
    </row>
    <row r="15" spans="1:5" ht="19.899999999999999" customHeight="1" x14ac:dyDescent="0.25">
      <c r="A15" s="59"/>
      <c r="B15" s="148" t="s">
        <v>265</v>
      </c>
      <c r="C15" s="60">
        <v>3</v>
      </c>
      <c r="D15" s="60"/>
    </row>
    <row r="16" spans="1:5" ht="30.6" customHeight="1" x14ac:dyDescent="0.25">
      <c r="A16" s="59"/>
      <c r="B16" s="148" t="s">
        <v>264</v>
      </c>
      <c r="C16" s="60">
        <v>4</v>
      </c>
      <c r="D16" s="60"/>
    </row>
    <row r="17" spans="1:4" ht="34.15" customHeight="1" x14ac:dyDescent="0.25">
      <c r="A17" s="59"/>
      <c r="B17" s="148" t="s">
        <v>263</v>
      </c>
      <c r="C17" s="60">
        <v>3</v>
      </c>
      <c r="D17" s="60"/>
    </row>
    <row r="18" spans="1:4" ht="19.899999999999999" customHeight="1" x14ac:dyDescent="0.25">
      <c r="A18" s="59"/>
      <c r="B18" s="148" t="s">
        <v>262</v>
      </c>
      <c r="C18" s="60">
        <v>3</v>
      </c>
      <c r="D18" s="60"/>
    </row>
    <row r="19" spans="1:4" ht="19.899999999999999" customHeight="1" x14ac:dyDescent="0.25">
      <c r="A19" s="59"/>
      <c r="B19" s="148" t="s">
        <v>261</v>
      </c>
      <c r="C19" s="60">
        <v>2</v>
      </c>
      <c r="D19" s="60"/>
    </row>
    <row r="20" spans="1:4" ht="19.899999999999999" customHeight="1" x14ac:dyDescent="0.25">
      <c r="A20" s="59"/>
      <c r="B20" s="148" t="s">
        <v>260</v>
      </c>
      <c r="C20" s="60">
        <v>3</v>
      </c>
      <c r="D20" s="60"/>
    </row>
    <row r="21" spans="1:4" ht="19.899999999999999" customHeight="1" x14ac:dyDescent="0.25">
      <c r="A21" s="59"/>
      <c r="B21" s="148" t="s">
        <v>259</v>
      </c>
      <c r="C21" s="60">
        <v>3</v>
      </c>
      <c r="D21" s="60">
        <v>1</v>
      </c>
    </row>
    <row r="22" spans="1:4" ht="19.899999999999999" customHeight="1" x14ac:dyDescent="0.25">
      <c r="A22" s="59"/>
      <c r="B22" s="148" t="s">
        <v>258</v>
      </c>
      <c r="C22" s="60">
        <v>1</v>
      </c>
      <c r="D22" s="60"/>
    </row>
    <row r="23" spans="1:4" ht="19.899999999999999" customHeight="1" x14ac:dyDescent="0.25">
      <c r="A23" s="59"/>
      <c r="B23" s="148" t="s">
        <v>257</v>
      </c>
      <c r="C23" s="60">
        <v>1</v>
      </c>
      <c r="D23" s="60"/>
    </row>
    <row r="24" spans="1:4" ht="19.899999999999999" customHeight="1" x14ac:dyDescent="0.25">
      <c r="A24" s="59"/>
      <c r="B24" s="148" t="s">
        <v>256</v>
      </c>
      <c r="C24" s="60">
        <v>3</v>
      </c>
      <c r="D24" s="60"/>
    </row>
    <row r="25" spans="1:4" ht="19.899999999999999" customHeight="1" x14ac:dyDescent="0.25">
      <c r="A25" s="59"/>
      <c r="B25" s="148" t="s">
        <v>255</v>
      </c>
      <c r="C25" s="60">
        <v>2</v>
      </c>
      <c r="D25" s="60"/>
    </row>
    <row r="26" spans="1:4" ht="19.899999999999999" customHeight="1" x14ac:dyDescent="0.25">
      <c r="A26" s="59"/>
      <c r="B26" s="149" t="s">
        <v>281</v>
      </c>
      <c r="C26" s="60"/>
      <c r="D26" s="60">
        <v>1</v>
      </c>
    </row>
    <row r="27" spans="1:4" ht="19.899999999999999" customHeight="1" x14ac:dyDescent="0.25">
      <c r="A27" s="59"/>
      <c r="B27" s="148" t="s">
        <v>254</v>
      </c>
      <c r="C27" s="60">
        <v>1</v>
      </c>
      <c r="D27" s="60">
        <v>1</v>
      </c>
    </row>
    <row r="28" spans="1:4" ht="19.899999999999999" customHeight="1" x14ac:dyDescent="0.25">
      <c r="A28" s="59"/>
      <c r="B28" s="148" t="s">
        <v>253</v>
      </c>
      <c r="C28" s="60">
        <v>1</v>
      </c>
      <c r="D28" s="60"/>
    </row>
    <row r="29" spans="1:4" ht="19.899999999999999" customHeight="1" x14ac:dyDescent="0.25">
      <c r="A29" s="345" t="s">
        <v>285</v>
      </c>
      <c r="B29" s="345"/>
      <c r="C29" s="345"/>
      <c r="D29" s="346"/>
    </row>
    <row r="30" spans="1:4" ht="19.899999999999999" customHeight="1" x14ac:dyDescent="0.25">
      <c r="A30" s="59"/>
      <c r="B30" s="148" t="s">
        <v>286</v>
      </c>
      <c r="C30" s="60"/>
      <c r="D30" s="60">
        <v>1</v>
      </c>
    </row>
    <row r="31" spans="1:4" ht="19.899999999999999" customHeight="1" x14ac:dyDescent="0.25">
      <c r="A31" s="336" t="s">
        <v>252</v>
      </c>
      <c r="B31" s="337"/>
      <c r="C31" s="337"/>
      <c r="D31" s="338"/>
    </row>
    <row r="32" spans="1:4" ht="19.899999999999999" customHeight="1" x14ac:dyDescent="0.25">
      <c r="A32" s="61"/>
      <c r="B32" s="150" t="s">
        <v>282</v>
      </c>
      <c r="C32" s="61"/>
      <c r="D32" s="60">
        <v>1</v>
      </c>
    </row>
    <row r="33" spans="1:4" ht="25.9" customHeight="1" x14ac:dyDescent="0.25">
      <c r="A33" s="61"/>
      <c r="B33" s="150" t="s">
        <v>283</v>
      </c>
      <c r="C33" s="61"/>
      <c r="D33" s="60">
        <v>1</v>
      </c>
    </row>
    <row r="34" spans="1:4" ht="26.45" customHeight="1" x14ac:dyDescent="0.25">
      <c r="A34" s="61"/>
      <c r="B34" s="150" t="s">
        <v>284</v>
      </c>
      <c r="C34" s="61"/>
      <c r="D34" s="60">
        <v>1</v>
      </c>
    </row>
    <row r="35" spans="1:4" ht="18" customHeight="1" x14ac:dyDescent="0.25">
      <c r="A35" s="59"/>
      <c r="B35" s="148" t="s">
        <v>251</v>
      </c>
      <c r="C35" s="60">
        <v>1</v>
      </c>
      <c r="D35" s="60"/>
    </row>
    <row r="36" spans="1:4" ht="27" customHeight="1" x14ac:dyDescent="0.25">
      <c r="A36" s="59"/>
      <c r="B36" s="148" t="s">
        <v>250</v>
      </c>
      <c r="C36" s="62">
        <v>7</v>
      </c>
      <c r="D36" s="60">
        <v>1</v>
      </c>
    </row>
    <row r="37" spans="1:4" ht="22.9" customHeight="1" x14ac:dyDescent="0.25">
      <c r="A37" s="59"/>
      <c r="B37" s="148" t="s">
        <v>249</v>
      </c>
      <c r="C37" s="60">
        <v>1</v>
      </c>
      <c r="D37" s="60"/>
    </row>
    <row r="38" spans="1:4" ht="19.899999999999999" customHeight="1" x14ac:dyDescent="0.25">
      <c r="A38" s="59"/>
      <c r="B38" s="148" t="s">
        <v>248</v>
      </c>
      <c r="C38" s="60">
        <v>1</v>
      </c>
      <c r="D38" s="60"/>
    </row>
    <row r="39" spans="1:4" ht="21.6" customHeight="1" x14ac:dyDescent="0.25">
      <c r="A39" s="59"/>
      <c r="B39" s="148" t="s">
        <v>247</v>
      </c>
      <c r="C39" s="60">
        <v>1</v>
      </c>
      <c r="D39" s="60"/>
    </row>
    <row r="40" spans="1:4" ht="19.899999999999999" customHeight="1" x14ac:dyDescent="0.25">
      <c r="A40" s="59"/>
      <c r="B40" s="148" t="s">
        <v>246</v>
      </c>
      <c r="C40" s="60"/>
      <c r="D40" s="60"/>
    </row>
    <row r="41" spans="1:4" ht="26.45" customHeight="1" x14ac:dyDescent="0.25">
      <c r="A41" s="59"/>
      <c r="B41" s="148" t="s">
        <v>245</v>
      </c>
      <c r="C41" s="60">
        <v>2</v>
      </c>
      <c r="D41" s="60"/>
    </row>
    <row r="42" spans="1:4" ht="28.9" customHeight="1" x14ac:dyDescent="0.25">
      <c r="A42" s="59"/>
      <c r="B42" s="148" t="s">
        <v>244</v>
      </c>
      <c r="C42" s="60">
        <v>1</v>
      </c>
      <c r="D42" s="60">
        <v>1</v>
      </c>
    </row>
    <row r="43" spans="1:4" ht="22.9" customHeight="1" x14ac:dyDescent="0.25">
      <c r="A43" s="59"/>
      <c r="B43" s="148" t="s">
        <v>287</v>
      </c>
      <c r="C43" s="60"/>
      <c r="D43" s="60">
        <v>1</v>
      </c>
    </row>
    <row r="44" spans="1:4" ht="43.15" customHeight="1" x14ac:dyDescent="0.25">
      <c r="A44" s="59"/>
      <c r="B44" s="148" t="s">
        <v>243</v>
      </c>
      <c r="C44" s="60">
        <v>1</v>
      </c>
      <c r="D44" s="60"/>
    </row>
    <row r="45" spans="1:4" ht="34.15" customHeight="1" x14ac:dyDescent="0.25">
      <c r="A45" s="59"/>
      <c r="B45" s="148" t="s">
        <v>242</v>
      </c>
      <c r="C45" s="60">
        <v>1</v>
      </c>
      <c r="D45" s="60"/>
    </row>
    <row r="46" spans="1:4" ht="30" customHeight="1" x14ac:dyDescent="0.25">
      <c r="A46" s="59"/>
      <c r="B46" s="148" t="s">
        <v>241</v>
      </c>
      <c r="C46" s="60">
        <v>1</v>
      </c>
      <c r="D46" s="60"/>
    </row>
    <row r="47" spans="1:4" ht="29.45" customHeight="1" x14ac:dyDescent="0.25">
      <c r="A47" s="59"/>
      <c r="B47" s="151" t="s">
        <v>288</v>
      </c>
      <c r="C47" s="60"/>
      <c r="D47" s="60">
        <v>1</v>
      </c>
    </row>
    <row r="48" spans="1:4" ht="19.899999999999999" customHeight="1" x14ac:dyDescent="0.25">
      <c r="A48" s="59"/>
      <c r="B48" s="151" t="s">
        <v>289</v>
      </c>
      <c r="C48" s="60"/>
      <c r="D48" s="60">
        <v>2</v>
      </c>
    </row>
    <row r="49" spans="1:4" ht="19.899999999999999" customHeight="1" x14ac:dyDescent="0.25">
      <c r="A49" s="59"/>
      <c r="B49" s="148" t="s">
        <v>240</v>
      </c>
      <c r="C49" s="60">
        <v>1</v>
      </c>
      <c r="D49" s="60"/>
    </row>
    <row r="50" spans="1:4" ht="37.15" customHeight="1" x14ac:dyDescent="0.25">
      <c r="A50" s="59"/>
      <c r="B50" s="151" t="s">
        <v>290</v>
      </c>
      <c r="C50" s="60"/>
      <c r="D50" s="60">
        <v>1</v>
      </c>
    </row>
    <row r="51" spans="1:4" ht="19.899999999999999" customHeight="1" x14ac:dyDescent="0.25">
      <c r="A51" s="59"/>
      <c r="B51" s="151" t="s">
        <v>291</v>
      </c>
      <c r="C51" s="60"/>
      <c r="D51" s="60">
        <v>1</v>
      </c>
    </row>
    <row r="52" spans="1:4" ht="27" customHeight="1" x14ac:dyDescent="0.25">
      <c r="A52" s="59"/>
      <c r="B52" s="148" t="s">
        <v>239</v>
      </c>
      <c r="C52" s="60">
        <v>1</v>
      </c>
      <c r="D52" s="60"/>
    </row>
    <row r="53" spans="1:4" ht="31.9" customHeight="1" x14ac:dyDescent="0.25">
      <c r="A53" s="59"/>
      <c r="B53" s="148" t="s">
        <v>238</v>
      </c>
      <c r="C53" s="60">
        <v>1</v>
      </c>
      <c r="D53" s="60"/>
    </row>
    <row r="54" spans="1:4" ht="33.6" customHeight="1" x14ac:dyDescent="0.25">
      <c r="A54" s="59"/>
      <c r="B54" s="148" t="s">
        <v>237</v>
      </c>
      <c r="C54" s="60">
        <v>2</v>
      </c>
      <c r="D54" s="60"/>
    </row>
    <row r="55" spans="1:4" ht="37.15" customHeight="1" x14ac:dyDescent="0.25">
      <c r="A55" s="59"/>
      <c r="B55" s="151" t="s">
        <v>292</v>
      </c>
      <c r="C55" s="60"/>
      <c r="D55" s="60">
        <v>2</v>
      </c>
    </row>
    <row r="56" spans="1:4" ht="33" customHeight="1" x14ac:dyDescent="0.25">
      <c r="A56" s="59"/>
      <c r="B56" s="151" t="s">
        <v>293</v>
      </c>
      <c r="C56" s="60"/>
      <c r="D56" s="60">
        <v>1</v>
      </c>
    </row>
    <row r="57" spans="1:4" ht="19.899999999999999" customHeight="1" x14ac:dyDescent="0.25">
      <c r="A57" s="59"/>
      <c r="B57" s="148" t="s">
        <v>236</v>
      </c>
      <c r="C57" s="60">
        <v>3</v>
      </c>
      <c r="D57" s="60"/>
    </row>
    <row r="58" spans="1:4" ht="19.899999999999999" customHeight="1" x14ac:dyDescent="0.25">
      <c r="A58" s="59"/>
      <c r="B58" s="148" t="s">
        <v>235</v>
      </c>
      <c r="C58" s="60">
        <v>1</v>
      </c>
      <c r="D58" s="60"/>
    </row>
    <row r="59" spans="1:4" ht="19.899999999999999" customHeight="1" x14ac:dyDescent="0.25">
      <c r="A59" s="59"/>
      <c r="B59" s="148" t="s">
        <v>234</v>
      </c>
      <c r="C59" s="60">
        <v>2</v>
      </c>
      <c r="D59" s="60"/>
    </row>
    <row r="60" spans="1:4" ht="35.450000000000003" customHeight="1" x14ac:dyDescent="0.25">
      <c r="A60" s="59"/>
      <c r="B60" s="148" t="s">
        <v>233</v>
      </c>
      <c r="C60" s="60">
        <v>1</v>
      </c>
      <c r="D60" s="60"/>
    </row>
    <row r="61" spans="1:4" ht="19.899999999999999" customHeight="1" x14ac:dyDescent="0.25">
      <c r="A61" s="59"/>
      <c r="B61" s="151" t="s">
        <v>294</v>
      </c>
      <c r="C61" s="60">
        <v>1</v>
      </c>
      <c r="D61" s="60">
        <v>1</v>
      </c>
    </row>
    <row r="62" spans="1:4" ht="19.899999999999999" customHeight="1" x14ac:dyDescent="0.25">
      <c r="A62" s="59"/>
      <c r="B62" s="151" t="s">
        <v>295</v>
      </c>
      <c r="C62" s="60">
        <v>1</v>
      </c>
      <c r="D62" s="60">
        <v>1</v>
      </c>
    </row>
    <row r="63" spans="1:4" ht="19.899999999999999" customHeight="1" x14ac:dyDescent="0.25">
      <c r="A63" s="59"/>
      <c r="B63" s="148"/>
      <c r="C63" s="60"/>
      <c r="D63" s="60"/>
    </row>
    <row r="64" spans="1:4" ht="30.6" customHeight="1" x14ac:dyDescent="0.25">
      <c r="A64" s="347" t="s">
        <v>1394</v>
      </c>
      <c r="B64" s="348"/>
      <c r="C64" s="348"/>
      <c r="D64" s="349"/>
    </row>
    <row r="65" spans="1:4" ht="19.899999999999999" customHeight="1" x14ac:dyDescent="0.25">
      <c r="A65" s="59"/>
      <c r="B65" s="148" t="s">
        <v>232</v>
      </c>
      <c r="C65" s="60">
        <v>1</v>
      </c>
      <c r="D65" s="60"/>
    </row>
    <row r="66" spans="1:4" ht="26.45" customHeight="1" x14ac:dyDescent="0.25">
      <c r="A66" s="336" t="s">
        <v>231</v>
      </c>
      <c r="B66" s="337"/>
      <c r="C66" s="337"/>
      <c r="D66" s="338"/>
    </row>
    <row r="67" spans="1:4" ht="19.899999999999999" customHeight="1" x14ac:dyDescent="0.25">
      <c r="A67" s="59"/>
      <c r="B67" s="148" t="s">
        <v>230</v>
      </c>
      <c r="C67" s="60">
        <v>2</v>
      </c>
      <c r="D67" s="60"/>
    </row>
    <row r="68" spans="1:4" ht="19.899999999999999" customHeight="1" x14ac:dyDescent="0.25">
      <c r="A68" s="59"/>
      <c r="B68" s="148" t="s">
        <v>229</v>
      </c>
      <c r="C68" s="60">
        <v>2</v>
      </c>
      <c r="D68" s="60">
        <v>1</v>
      </c>
    </row>
    <row r="69" spans="1:4" ht="19.899999999999999" customHeight="1" x14ac:dyDescent="0.25">
      <c r="A69" s="59"/>
      <c r="B69" s="148" t="s">
        <v>228</v>
      </c>
      <c r="C69" s="60">
        <v>1</v>
      </c>
      <c r="D69" s="60">
        <v>1</v>
      </c>
    </row>
    <row r="70" spans="1:4" ht="19.899999999999999" customHeight="1" x14ac:dyDescent="0.25">
      <c r="A70" s="59"/>
      <c r="B70" s="151" t="s">
        <v>296</v>
      </c>
      <c r="C70" s="60"/>
      <c r="D70" s="60">
        <v>1</v>
      </c>
    </row>
    <row r="71" spans="1:4" ht="19.899999999999999" customHeight="1" x14ac:dyDescent="0.25">
      <c r="A71" s="336" t="s">
        <v>227</v>
      </c>
      <c r="B71" s="337"/>
      <c r="C71" s="337"/>
      <c r="D71" s="338"/>
    </row>
    <row r="72" spans="1:4" ht="19.899999999999999" customHeight="1" x14ac:dyDescent="0.25">
      <c r="A72" s="59"/>
      <c r="B72" s="148" t="s">
        <v>226</v>
      </c>
      <c r="C72" s="60">
        <v>12</v>
      </c>
      <c r="D72" s="60">
        <v>10</v>
      </c>
    </row>
    <row r="73" spans="1:4" ht="34.15" customHeight="1" x14ac:dyDescent="0.25">
      <c r="A73" s="59"/>
      <c r="B73" s="148" t="s">
        <v>225</v>
      </c>
      <c r="C73" s="60">
        <v>2</v>
      </c>
      <c r="D73" s="60">
        <v>1</v>
      </c>
    </row>
    <row r="74" spans="1:4" ht="35.450000000000003" customHeight="1" x14ac:dyDescent="0.25">
      <c r="A74" s="59"/>
      <c r="B74" s="151" t="s">
        <v>297</v>
      </c>
      <c r="C74" s="60"/>
      <c r="D74" s="60">
        <v>3</v>
      </c>
    </row>
    <row r="75" spans="1:4" ht="19.899999999999999" customHeight="1" x14ac:dyDescent="0.25">
      <c r="A75" s="59"/>
      <c r="B75" s="148" t="s">
        <v>224</v>
      </c>
      <c r="C75" s="60">
        <v>3</v>
      </c>
      <c r="D75" s="60">
        <v>1</v>
      </c>
    </row>
    <row r="76" spans="1:4" ht="19.899999999999999" customHeight="1" x14ac:dyDescent="0.25">
      <c r="A76" s="59"/>
      <c r="B76" s="148" t="s">
        <v>299</v>
      </c>
      <c r="C76" s="60"/>
      <c r="D76" s="60">
        <v>2</v>
      </c>
    </row>
    <row r="77" spans="1:4" ht="19.899999999999999" customHeight="1" x14ac:dyDescent="0.25">
      <c r="A77" s="59"/>
      <c r="B77" s="148" t="s">
        <v>298</v>
      </c>
      <c r="C77" s="60"/>
      <c r="D77" s="60">
        <v>1</v>
      </c>
    </row>
    <row r="78" spans="1:4" ht="19.899999999999999" customHeight="1" x14ac:dyDescent="0.25">
      <c r="A78" s="59"/>
      <c r="B78" s="148" t="s">
        <v>223</v>
      </c>
      <c r="C78" s="60">
        <v>3</v>
      </c>
      <c r="D78" s="60"/>
    </row>
    <row r="79" spans="1:4" ht="31.9" customHeight="1" x14ac:dyDescent="0.25">
      <c r="A79" s="59"/>
      <c r="B79" s="148" t="s">
        <v>222</v>
      </c>
      <c r="C79" s="60">
        <v>4</v>
      </c>
      <c r="D79" s="60">
        <v>1</v>
      </c>
    </row>
    <row r="80" spans="1:4" ht="19.899999999999999" customHeight="1" x14ac:dyDescent="0.25">
      <c r="A80" s="59"/>
      <c r="B80" s="148" t="s">
        <v>221</v>
      </c>
      <c r="C80" s="60">
        <v>3</v>
      </c>
      <c r="D80" s="60"/>
    </row>
    <row r="81" spans="1:4" ht="19.899999999999999" customHeight="1" x14ac:dyDescent="0.25">
      <c r="A81" s="59"/>
      <c r="B81" s="148" t="s">
        <v>220</v>
      </c>
      <c r="C81" s="60">
        <v>3</v>
      </c>
      <c r="D81" s="60"/>
    </row>
    <row r="82" spans="1:4" ht="19.899999999999999" customHeight="1" x14ac:dyDescent="0.25">
      <c r="A82" s="59"/>
      <c r="B82" s="148" t="s">
        <v>219</v>
      </c>
      <c r="C82" s="60">
        <v>4</v>
      </c>
      <c r="D82" s="60"/>
    </row>
    <row r="83" spans="1:4" ht="19.899999999999999" customHeight="1" x14ac:dyDescent="0.25">
      <c r="A83" s="59"/>
      <c r="B83" s="148" t="s">
        <v>218</v>
      </c>
      <c r="C83" s="60">
        <v>5</v>
      </c>
      <c r="D83" s="60"/>
    </row>
    <row r="84" spans="1:4" ht="28.9" customHeight="1" x14ac:dyDescent="0.25">
      <c r="A84" s="59"/>
      <c r="B84" s="148" t="s">
        <v>217</v>
      </c>
      <c r="C84" s="60">
        <v>2</v>
      </c>
      <c r="D84" s="60"/>
    </row>
    <row r="85" spans="1:4" ht="19.899999999999999" customHeight="1" x14ac:dyDescent="0.25">
      <c r="A85" s="59"/>
      <c r="B85" s="148" t="s">
        <v>216</v>
      </c>
      <c r="C85" s="60">
        <v>1</v>
      </c>
      <c r="D85" s="60"/>
    </row>
    <row r="86" spans="1:4" ht="19.899999999999999" customHeight="1" x14ac:dyDescent="0.25">
      <c r="A86" s="59"/>
      <c r="B86" s="148" t="s">
        <v>215</v>
      </c>
      <c r="C86" s="60">
        <v>1</v>
      </c>
      <c r="D86" s="60"/>
    </row>
    <row r="87" spans="1:4" ht="27.6" customHeight="1" x14ac:dyDescent="0.25">
      <c r="A87" s="59"/>
      <c r="B87" s="148" t="s">
        <v>214</v>
      </c>
      <c r="C87" s="60">
        <v>1</v>
      </c>
      <c r="D87" s="60"/>
    </row>
    <row r="88" spans="1:4" ht="19.899999999999999" customHeight="1" x14ac:dyDescent="0.25">
      <c r="A88" s="59"/>
      <c r="B88" s="148" t="s">
        <v>213</v>
      </c>
      <c r="C88" s="60">
        <v>1</v>
      </c>
      <c r="D88" s="60"/>
    </row>
    <row r="89" spans="1:4" ht="20.45" customHeight="1" x14ac:dyDescent="0.25">
      <c r="A89" s="339" t="s">
        <v>212</v>
      </c>
      <c r="B89" s="340"/>
      <c r="C89" s="340"/>
      <c r="D89" s="341"/>
    </row>
    <row r="90" spans="1:4" ht="19.899999999999999" customHeight="1" x14ac:dyDescent="0.25">
      <c r="A90" s="59"/>
      <c r="B90" s="148" t="s">
        <v>211</v>
      </c>
      <c r="C90" s="60">
        <v>11</v>
      </c>
      <c r="D90" s="60">
        <v>2</v>
      </c>
    </row>
    <row r="91" spans="1:4" ht="38.450000000000003" customHeight="1" x14ac:dyDescent="0.25">
      <c r="A91" s="59"/>
      <c r="B91" s="148" t="s">
        <v>210</v>
      </c>
      <c r="C91" s="60">
        <v>6</v>
      </c>
      <c r="D91" s="60">
        <v>1</v>
      </c>
    </row>
    <row r="92" spans="1:4" ht="19.899999999999999" customHeight="1" x14ac:dyDescent="0.25">
      <c r="A92" s="59"/>
      <c r="B92" s="148" t="s">
        <v>209</v>
      </c>
      <c r="C92" s="60">
        <v>4</v>
      </c>
      <c r="D92" s="60"/>
    </row>
    <row r="93" spans="1:4" ht="28.15" customHeight="1" x14ac:dyDescent="0.25">
      <c r="A93" s="59"/>
      <c r="B93" s="148" t="s">
        <v>208</v>
      </c>
      <c r="C93" s="60">
        <v>1</v>
      </c>
      <c r="D93" s="60"/>
    </row>
    <row r="94" spans="1:4" ht="30" customHeight="1" x14ac:dyDescent="0.25">
      <c r="A94" s="59"/>
      <c r="B94" s="148" t="s">
        <v>207</v>
      </c>
      <c r="C94" s="60">
        <v>1</v>
      </c>
      <c r="D94" s="60"/>
    </row>
    <row r="95" spans="1:4" ht="34.9" customHeight="1" x14ac:dyDescent="0.25">
      <c r="A95" s="59"/>
      <c r="B95" s="148" t="s">
        <v>206</v>
      </c>
      <c r="C95" s="60">
        <v>12</v>
      </c>
      <c r="D95" s="60"/>
    </row>
    <row r="96" spans="1:4" ht="37.9" customHeight="1" x14ac:dyDescent="0.25">
      <c r="A96" s="59"/>
      <c r="B96" s="148" t="s">
        <v>205</v>
      </c>
      <c r="C96" s="60">
        <v>1</v>
      </c>
      <c r="D96" s="60"/>
    </row>
    <row r="97" spans="1:4" ht="31.15" customHeight="1" x14ac:dyDescent="0.25">
      <c r="A97" s="59"/>
      <c r="B97" s="148" t="s">
        <v>204</v>
      </c>
      <c r="C97" s="60">
        <v>1</v>
      </c>
      <c r="D97" s="60"/>
    </row>
    <row r="98" spans="1:4" ht="31.15" customHeight="1" x14ac:dyDescent="0.25">
      <c r="A98" s="59"/>
      <c r="B98" s="151" t="s">
        <v>300</v>
      </c>
      <c r="C98" s="60"/>
      <c r="D98" s="60">
        <v>2</v>
      </c>
    </row>
    <row r="99" spans="1:4" ht="19.899999999999999" customHeight="1" x14ac:dyDescent="0.25">
      <c r="A99" s="59"/>
      <c r="B99" s="151" t="s">
        <v>301</v>
      </c>
      <c r="C99" s="60"/>
      <c r="D99" s="60">
        <v>1</v>
      </c>
    </row>
    <row r="100" spans="1:4" ht="33.6" customHeight="1" x14ac:dyDescent="0.25">
      <c r="A100" s="59"/>
      <c r="B100" s="148" t="s">
        <v>203</v>
      </c>
      <c r="C100" s="60">
        <v>1</v>
      </c>
      <c r="D100" s="60"/>
    </row>
    <row r="101" spans="1:4" ht="33" customHeight="1" x14ac:dyDescent="0.25">
      <c r="A101" s="59"/>
      <c r="B101" s="148" t="s">
        <v>202</v>
      </c>
      <c r="C101" s="60">
        <v>1</v>
      </c>
      <c r="D101" s="60"/>
    </row>
    <row r="102" spans="1:4" ht="19.899999999999999" customHeight="1" x14ac:dyDescent="0.25">
      <c r="A102" s="59"/>
      <c r="B102" s="151" t="s">
        <v>302</v>
      </c>
      <c r="C102" s="60"/>
      <c r="D102" s="60">
        <v>1</v>
      </c>
    </row>
    <row r="103" spans="1:4" ht="34.15" customHeight="1" x14ac:dyDescent="0.25">
      <c r="A103" s="59"/>
      <c r="B103" s="152" t="s">
        <v>303</v>
      </c>
      <c r="C103" s="60"/>
      <c r="D103" s="60">
        <v>1</v>
      </c>
    </row>
    <row r="104" spans="1:4" ht="19.899999999999999" customHeight="1" x14ac:dyDescent="0.25">
      <c r="A104" s="59"/>
      <c r="B104" s="148" t="s">
        <v>201</v>
      </c>
      <c r="C104" s="60">
        <v>1</v>
      </c>
      <c r="D104" s="60"/>
    </row>
    <row r="105" spans="1:4" ht="19.899999999999999" customHeight="1" x14ac:dyDescent="0.25">
      <c r="A105" s="59"/>
      <c r="B105" s="148" t="s">
        <v>200</v>
      </c>
      <c r="C105" s="60">
        <v>1</v>
      </c>
      <c r="D105" s="60"/>
    </row>
    <row r="106" spans="1:4" ht="19.899999999999999" customHeight="1" x14ac:dyDescent="0.25">
      <c r="A106" s="59"/>
      <c r="B106" s="148" t="s">
        <v>199</v>
      </c>
      <c r="C106" s="60">
        <v>3</v>
      </c>
      <c r="D106" s="60">
        <v>2</v>
      </c>
    </row>
    <row r="107" spans="1:4" ht="19.899999999999999" customHeight="1" x14ac:dyDescent="0.25">
      <c r="A107" s="59"/>
      <c r="B107" s="148" t="s">
        <v>198</v>
      </c>
      <c r="C107" s="60">
        <v>1</v>
      </c>
      <c r="D107" s="60"/>
    </row>
    <row r="108" spans="1:4" ht="19.899999999999999" customHeight="1" x14ac:dyDescent="0.25">
      <c r="A108" s="59"/>
      <c r="B108" s="148" t="s">
        <v>197</v>
      </c>
      <c r="C108" s="60">
        <v>1</v>
      </c>
      <c r="D108" s="60"/>
    </row>
    <row r="109" spans="1:4" ht="30" customHeight="1" x14ac:dyDescent="0.25">
      <c r="A109" s="59"/>
      <c r="B109" s="148" t="s">
        <v>196</v>
      </c>
      <c r="C109" s="60">
        <v>1</v>
      </c>
      <c r="D109" s="60"/>
    </row>
    <row r="110" spans="1:4" ht="19.899999999999999" customHeight="1" x14ac:dyDescent="0.25">
      <c r="A110" s="59"/>
      <c r="B110" s="151" t="s">
        <v>304</v>
      </c>
      <c r="C110" s="60"/>
      <c r="D110" s="60">
        <v>2</v>
      </c>
    </row>
    <row r="111" spans="1:4" ht="19.899999999999999" customHeight="1" x14ac:dyDescent="0.25">
      <c r="A111" s="59"/>
      <c r="B111" s="148" t="s">
        <v>195</v>
      </c>
      <c r="C111" s="60">
        <v>1</v>
      </c>
      <c r="D111" s="60">
        <v>1</v>
      </c>
    </row>
    <row r="112" spans="1:4" ht="19.899999999999999" customHeight="1" x14ac:dyDescent="0.25">
      <c r="A112" s="59"/>
      <c r="B112" s="148" t="s">
        <v>194</v>
      </c>
      <c r="C112" s="60">
        <v>1</v>
      </c>
      <c r="D112" s="60"/>
    </row>
    <row r="113" spans="1:4" ht="19.899999999999999" customHeight="1" x14ac:dyDescent="0.25">
      <c r="A113" s="59"/>
      <c r="B113" s="151" t="s">
        <v>305</v>
      </c>
      <c r="C113" s="60"/>
      <c r="D113" s="60">
        <v>1</v>
      </c>
    </row>
    <row r="114" spans="1:4" ht="33.6" customHeight="1" x14ac:dyDescent="0.25">
      <c r="A114" s="59"/>
      <c r="B114" s="151" t="s">
        <v>306</v>
      </c>
      <c r="C114" s="60"/>
      <c r="D114" s="60">
        <v>1</v>
      </c>
    </row>
    <row r="115" spans="1:4" ht="19.899999999999999" customHeight="1" x14ac:dyDescent="0.25">
      <c r="A115" s="59"/>
      <c r="B115" s="151" t="s">
        <v>307</v>
      </c>
      <c r="C115" s="60"/>
      <c r="D115" s="60">
        <v>1</v>
      </c>
    </row>
    <row r="116" spans="1:4" ht="19.899999999999999" customHeight="1" x14ac:dyDescent="0.25">
      <c r="A116" s="59"/>
      <c r="B116" s="151" t="s">
        <v>308</v>
      </c>
      <c r="C116" s="60"/>
      <c r="D116" s="60">
        <v>1</v>
      </c>
    </row>
    <row r="117" spans="1:4" ht="30.6" customHeight="1" x14ac:dyDescent="0.25">
      <c r="A117" s="59"/>
      <c r="B117" s="151" t="s">
        <v>309</v>
      </c>
      <c r="C117" s="60"/>
      <c r="D117" s="60">
        <v>1</v>
      </c>
    </row>
    <row r="118" spans="1:4" ht="31.15" customHeight="1" x14ac:dyDescent="0.25">
      <c r="A118" s="59"/>
      <c r="B118" s="151" t="s">
        <v>193</v>
      </c>
      <c r="C118" s="60">
        <v>1</v>
      </c>
      <c r="D118" s="60">
        <v>1</v>
      </c>
    </row>
    <row r="119" spans="1:4" ht="19.899999999999999" customHeight="1" x14ac:dyDescent="0.25">
      <c r="A119" s="59"/>
      <c r="B119" s="148" t="s">
        <v>192</v>
      </c>
      <c r="C119" s="60">
        <v>1</v>
      </c>
      <c r="D119" s="60"/>
    </row>
    <row r="120" spans="1:4" ht="19.899999999999999" customHeight="1" x14ac:dyDescent="0.25">
      <c r="A120" s="59"/>
      <c r="B120" s="148" t="s">
        <v>191</v>
      </c>
      <c r="C120" s="60">
        <v>1</v>
      </c>
      <c r="D120" s="60"/>
    </row>
    <row r="121" spans="1:4" ht="19.899999999999999" customHeight="1" x14ac:dyDescent="0.25">
      <c r="A121" s="59"/>
      <c r="B121" s="151" t="s">
        <v>310</v>
      </c>
      <c r="C121" s="60"/>
      <c r="D121" s="60">
        <v>1</v>
      </c>
    </row>
    <row r="122" spans="1:4" ht="19.899999999999999" customHeight="1" x14ac:dyDescent="0.25">
      <c r="A122" s="59"/>
      <c r="B122" s="152" t="s">
        <v>311</v>
      </c>
      <c r="C122" s="60"/>
      <c r="D122" s="60">
        <v>1</v>
      </c>
    </row>
    <row r="123" spans="1:4" ht="19.899999999999999" customHeight="1" x14ac:dyDescent="0.25">
      <c r="A123" s="59"/>
      <c r="B123" s="148" t="s">
        <v>190</v>
      </c>
      <c r="C123" s="60">
        <v>1</v>
      </c>
      <c r="D123" s="60"/>
    </row>
    <row r="124" spans="1:4" ht="19.899999999999999" customHeight="1" x14ac:dyDescent="0.25">
      <c r="A124" s="59"/>
      <c r="B124" s="148" t="s">
        <v>189</v>
      </c>
      <c r="C124" s="60">
        <v>11</v>
      </c>
      <c r="D124" s="60">
        <v>2</v>
      </c>
    </row>
    <row r="125" spans="1:4" ht="32.450000000000003" customHeight="1" x14ac:dyDescent="0.25">
      <c r="A125" s="59"/>
      <c r="B125" s="148" t="s">
        <v>188</v>
      </c>
      <c r="C125" s="60">
        <v>78</v>
      </c>
      <c r="D125" s="60">
        <v>8</v>
      </c>
    </row>
    <row r="126" spans="1:4" ht="33.6" customHeight="1" x14ac:dyDescent="0.25">
      <c r="A126" s="59"/>
      <c r="B126" s="148" t="s">
        <v>187</v>
      </c>
      <c r="C126" s="60">
        <v>1</v>
      </c>
      <c r="D126" s="60"/>
    </row>
    <row r="127" spans="1:4" ht="29.45" customHeight="1" x14ac:dyDescent="0.25">
      <c r="A127" s="59"/>
      <c r="B127" s="148" t="s">
        <v>186</v>
      </c>
      <c r="C127" s="60">
        <v>1</v>
      </c>
      <c r="D127" s="60"/>
    </row>
    <row r="128" spans="1:4" ht="46.15" customHeight="1" x14ac:dyDescent="0.25">
      <c r="A128" s="59"/>
      <c r="B128" s="148" t="s">
        <v>185</v>
      </c>
      <c r="C128" s="60">
        <v>4</v>
      </c>
      <c r="D128" s="60"/>
    </row>
    <row r="129" spans="1:4" ht="19.899999999999999" customHeight="1" x14ac:dyDescent="0.25">
      <c r="A129" s="59"/>
      <c r="B129" s="148" t="s">
        <v>184</v>
      </c>
      <c r="C129" s="60">
        <v>24</v>
      </c>
      <c r="D129" s="60">
        <v>1</v>
      </c>
    </row>
    <row r="130" spans="1:4" ht="29.45" customHeight="1" x14ac:dyDescent="0.25">
      <c r="A130" s="59"/>
      <c r="B130" s="148" t="s">
        <v>183</v>
      </c>
      <c r="C130" s="60">
        <v>2</v>
      </c>
      <c r="D130" s="60">
        <v>1</v>
      </c>
    </row>
    <row r="131" spans="1:4" ht="32.450000000000003" customHeight="1" x14ac:dyDescent="0.25">
      <c r="A131" s="59"/>
      <c r="B131" s="148" t="s">
        <v>182</v>
      </c>
      <c r="C131" s="60">
        <v>2</v>
      </c>
      <c r="D131" s="60"/>
    </row>
    <row r="132" spans="1:4" ht="30" customHeight="1" x14ac:dyDescent="0.25">
      <c r="A132" s="59"/>
      <c r="B132" s="148" t="s">
        <v>181</v>
      </c>
      <c r="C132" s="60">
        <v>2</v>
      </c>
      <c r="D132" s="60">
        <v>1</v>
      </c>
    </row>
    <row r="133" spans="1:4" ht="32.450000000000003" customHeight="1" x14ac:dyDescent="0.25">
      <c r="A133" s="59"/>
      <c r="B133" s="148" t="s">
        <v>180</v>
      </c>
      <c r="C133" s="60">
        <v>6</v>
      </c>
      <c r="D133" s="60">
        <v>1</v>
      </c>
    </row>
    <row r="134" spans="1:4" ht="31.9" customHeight="1" x14ac:dyDescent="0.25">
      <c r="A134" s="59"/>
      <c r="B134" s="148" t="s">
        <v>179</v>
      </c>
      <c r="C134" s="60">
        <v>2</v>
      </c>
      <c r="D134" s="60"/>
    </row>
    <row r="135" spans="1:4" ht="25.15" customHeight="1" x14ac:dyDescent="0.25">
      <c r="A135" s="59"/>
      <c r="B135" s="148" t="s">
        <v>178</v>
      </c>
      <c r="C135" s="60">
        <v>3</v>
      </c>
      <c r="D135" s="60"/>
    </row>
    <row r="136" spans="1:4" ht="25.15" customHeight="1" x14ac:dyDescent="0.25">
      <c r="A136" s="59"/>
      <c r="B136" s="148" t="s">
        <v>178</v>
      </c>
      <c r="C136" s="60">
        <v>2</v>
      </c>
      <c r="D136" s="60"/>
    </row>
    <row r="137" spans="1:4" ht="25.15" customHeight="1" x14ac:dyDescent="0.25">
      <c r="A137" s="59"/>
      <c r="B137" s="148" t="s">
        <v>177</v>
      </c>
      <c r="C137" s="60">
        <v>5</v>
      </c>
      <c r="D137" s="60"/>
    </row>
    <row r="138" spans="1:4" ht="25.15" customHeight="1" x14ac:dyDescent="0.25">
      <c r="A138" s="59"/>
      <c r="B138" s="148" t="s">
        <v>176</v>
      </c>
      <c r="C138" s="60">
        <v>1</v>
      </c>
      <c r="D138" s="60"/>
    </row>
    <row r="139" spans="1:4" ht="25.15" customHeight="1" x14ac:dyDescent="0.25">
      <c r="A139" s="59"/>
      <c r="B139" s="148" t="s">
        <v>175</v>
      </c>
      <c r="C139" s="60">
        <v>5</v>
      </c>
      <c r="D139" s="60"/>
    </row>
    <row r="140" spans="1:4" ht="25.15" customHeight="1" x14ac:dyDescent="0.25">
      <c r="A140" s="59"/>
      <c r="B140" s="148" t="s">
        <v>174</v>
      </c>
      <c r="C140" s="60">
        <v>2</v>
      </c>
      <c r="D140" s="60"/>
    </row>
    <row r="141" spans="1:4" ht="25.15" customHeight="1" x14ac:dyDescent="0.25">
      <c r="A141" s="59"/>
      <c r="B141" s="148" t="s">
        <v>173</v>
      </c>
      <c r="C141" s="60">
        <v>1</v>
      </c>
      <c r="D141" s="60"/>
    </row>
    <row r="142" spans="1:4" ht="25.15" customHeight="1" x14ac:dyDescent="0.25">
      <c r="A142" s="59"/>
      <c r="B142" s="148" t="s">
        <v>172</v>
      </c>
      <c r="C142" s="60">
        <v>1</v>
      </c>
      <c r="D142" s="60"/>
    </row>
    <row r="143" spans="1:4" ht="25.15" customHeight="1" x14ac:dyDescent="0.25">
      <c r="A143" s="59"/>
      <c r="B143" s="148" t="s">
        <v>171</v>
      </c>
      <c r="C143" s="60">
        <v>3</v>
      </c>
      <c r="D143" s="60">
        <v>2</v>
      </c>
    </row>
    <row r="144" spans="1:4" ht="25.15" customHeight="1" x14ac:dyDescent="0.25">
      <c r="A144" s="59"/>
      <c r="B144" s="151" t="s">
        <v>312</v>
      </c>
      <c r="C144" s="60"/>
      <c r="D144" s="60">
        <v>3</v>
      </c>
    </row>
    <row r="145" spans="1:4" ht="25.15" customHeight="1" x14ac:dyDescent="0.25">
      <c r="A145" s="59"/>
      <c r="B145" s="151" t="s">
        <v>333</v>
      </c>
      <c r="C145" s="60"/>
      <c r="D145" s="60">
        <v>1</v>
      </c>
    </row>
    <row r="146" spans="1:4" ht="25.15" customHeight="1" x14ac:dyDescent="0.25">
      <c r="A146" s="59"/>
      <c r="B146" s="148" t="s">
        <v>170</v>
      </c>
      <c r="C146" s="60">
        <v>9</v>
      </c>
      <c r="D146" s="60"/>
    </row>
    <row r="147" spans="1:4" ht="25.15" customHeight="1" x14ac:dyDescent="0.25">
      <c r="A147" s="59"/>
      <c r="B147" s="148" t="s">
        <v>169</v>
      </c>
      <c r="C147" s="60">
        <v>1</v>
      </c>
      <c r="D147" s="60"/>
    </row>
    <row r="148" spans="1:4" ht="25.15" customHeight="1" x14ac:dyDescent="0.25">
      <c r="A148" s="59"/>
      <c r="B148" s="148" t="s">
        <v>168</v>
      </c>
      <c r="C148" s="60">
        <v>4</v>
      </c>
      <c r="D148" s="60"/>
    </row>
    <row r="149" spans="1:4" ht="25.15" customHeight="1" x14ac:dyDescent="0.25">
      <c r="A149" s="59"/>
      <c r="B149" s="148" t="s">
        <v>167</v>
      </c>
      <c r="C149" s="60">
        <v>2</v>
      </c>
      <c r="D149" s="60"/>
    </row>
    <row r="150" spans="1:4" ht="25.15" customHeight="1" x14ac:dyDescent="0.25">
      <c r="A150" s="59"/>
      <c r="B150" s="148" t="s">
        <v>166</v>
      </c>
      <c r="C150" s="60">
        <v>2</v>
      </c>
      <c r="D150" s="60"/>
    </row>
    <row r="151" spans="1:4" ht="25.15" customHeight="1" x14ac:dyDescent="0.25">
      <c r="A151" s="59"/>
      <c r="B151" s="148" t="s">
        <v>165</v>
      </c>
      <c r="C151" s="60">
        <v>1</v>
      </c>
      <c r="D151" s="60">
        <v>1</v>
      </c>
    </row>
    <row r="152" spans="1:4" ht="25.15" customHeight="1" x14ac:dyDescent="0.25">
      <c r="A152" s="59"/>
      <c r="B152" s="148" t="s">
        <v>164</v>
      </c>
      <c r="C152" s="60">
        <v>2</v>
      </c>
      <c r="D152" s="60">
        <v>1</v>
      </c>
    </row>
    <row r="153" spans="1:4" ht="25.15" customHeight="1" x14ac:dyDescent="0.25">
      <c r="A153" s="59"/>
      <c r="B153" s="148" t="s">
        <v>163</v>
      </c>
      <c r="C153" s="60">
        <v>4</v>
      </c>
      <c r="D153" s="60"/>
    </row>
    <row r="154" spans="1:4" ht="25.15" customHeight="1" x14ac:dyDescent="0.25">
      <c r="A154" s="59"/>
      <c r="B154" s="148" t="s">
        <v>162</v>
      </c>
      <c r="C154" s="60">
        <v>2</v>
      </c>
      <c r="D154" s="60"/>
    </row>
    <row r="155" spans="1:4" ht="25.15" customHeight="1" x14ac:dyDescent="0.25">
      <c r="A155" s="59"/>
      <c r="B155" s="148" t="s">
        <v>161</v>
      </c>
      <c r="C155" s="60">
        <v>7</v>
      </c>
      <c r="D155" s="60">
        <v>2</v>
      </c>
    </row>
    <row r="156" spans="1:4" ht="25.15" customHeight="1" x14ac:dyDescent="0.25">
      <c r="A156" s="59"/>
      <c r="B156" s="148" t="s">
        <v>160</v>
      </c>
      <c r="C156" s="60">
        <v>2</v>
      </c>
      <c r="D156" s="60"/>
    </row>
    <row r="157" spans="1:4" ht="25.15" customHeight="1" x14ac:dyDescent="0.25">
      <c r="A157" s="59"/>
      <c r="B157" s="148" t="s">
        <v>159</v>
      </c>
      <c r="C157" s="60">
        <v>2</v>
      </c>
      <c r="D157" s="60"/>
    </row>
    <row r="158" spans="1:4" ht="25.15" customHeight="1" x14ac:dyDescent="0.25">
      <c r="A158" s="59"/>
      <c r="B158" s="148" t="s">
        <v>158</v>
      </c>
      <c r="C158" s="60">
        <v>4</v>
      </c>
      <c r="D158" s="60"/>
    </row>
    <row r="159" spans="1:4" ht="25.15" customHeight="1" x14ac:dyDescent="0.25">
      <c r="A159" s="59"/>
      <c r="B159" s="148" t="s">
        <v>157</v>
      </c>
      <c r="C159" s="60">
        <v>1</v>
      </c>
      <c r="D159" s="60"/>
    </row>
    <row r="160" spans="1:4" ht="25.15" customHeight="1" x14ac:dyDescent="0.25">
      <c r="A160" s="59"/>
      <c r="B160" s="148" t="s">
        <v>156</v>
      </c>
      <c r="C160" s="60">
        <v>1</v>
      </c>
      <c r="D160" s="60"/>
    </row>
    <row r="161" spans="1:4" ht="25.15" customHeight="1" x14ac:dyDescent="0.25">
      <c r="A161" s="59"/>
      <c r="B161" s="148" t="s">
        <v>155</v>
      </c>
      <c r="C161" s="60">
        <v>1</v>
      </c>
      <c r="D161" s="60"/>
    </row>
    <row r="162" spans="1:4" ht="25.15" customHeight="1" x14ac:dyDescent="0.25">
      <c r="A162" s="59"/>
      <c r="B162" s="148" t="s">
        <v>154</v>
      </c>
      <c r="C162" s="60">
        <v>2</v>
      </c>
      <c r="D162" s="60">
        <v>1</v>
      </c>
    </row>
    <row r="163" spans="1:4" ht="25.15" customHeight="1" x14ac:dyDescent="0.25">
      <c r="A163" s="59"/>
      <c r="B163" s="148" t="s">
        <v>153</v>
      </c>
      <c r="C163" s="60">
        <v>1</v>
      </c>
      <c r="D163" s="60"/>
    </row>
    <row r="164" spans="1:4" ht="25.15" customHeight="1" x14ac:dyDescent="0.25">
      <c r="A164" s="59"/>
      <c r="B164" s="148" t="s">
        <v>152</v>
      </c>
      <c r="C164" s="60">
        <v>4</v>
      </c>
      <c r="D164" s="60"/>
    </row>
    <row r="165" spans="1:4" ht="25.15" customHeight="1" x14ac:dyDescent="0.25">
      <c r="A165" s="59"/>
      <c r="B165" s="148" t="s">
        <v>151</v>
      </c>
      <c r="C165" s="60">
        <v>2</v>
      </c>
      <c r="D165" s="60"/>
    </row>
    <row r="166" spans="1:4" ht="25.15" customHeight="1" x14ac:dyDescent="0.25">
      <c r="A166" s="59"/>
      <c r="B166" s="148" t="s">
        <v>150</v>
      </c>
      <c r="C166" s="60">
        <v>4</v>
      </c>
      <c r="D166" s="60"/>
    </row>
    <row r="167" spans="1:4" ht="25.15" customHeight="1" x14ac:dyDescent="0.25">
      <c r="A167" s="59"/>
      <c r="B167" s="148" t="s">
        <v>149</v>
      </c>
      <c r="C167" s="60">
        <v>1</v>
      </c>
      <c r="D167" s="60"/>
    </row>
    <row r="168" spans="1:4" ht="25.15" customHeight="1" x14ac:dyDescent="0.25">
      <c r="A168" s="59"/>
      <c r="B168" s="148" t="s">
        <v>148</v>
      </c>
      <c r="C168" s="60">
        <v>4</v>
      </c>
      <c r="D168" s="60"/>
    </row>
    <row r="169" spans="1:4" ht="25.15" customHeight="1" x14ac:dyDescent="0.25">
      <c r="A169" s="59"/>
      <c r="B169" s="148" t="s">
        <v>147</v>
      </c>
      <c r="C169" s="60">
        <v>1</v>
      </c>
      <c r="D169" s="60"/>
    </row>
    <row r="170" spans="1:4" ht="25.15" customHeight="1" x14ac:dyDescent="0.25">
      <c r="A170" s="59"/>
      <c r="B170" s="148" t="s">
        <v>146</v>
      </c>
      <c r="C170" s="60">
        <v>1</v>
      </c>
      <c r="D170" s="60"/>
    </row>
    <row r="171" spans="1:4" ht="25.15" customHeight="1" x14ac:dyDescent="0.25">
      <c r="A171" s="59"/>
      <c r="B171" s="148" t="s">
        <v>145</v>
      </c>
      <c r="C171" s="60">
        <v>1</v>
      </c>
      <c r="D171" s="60"/>
    </row>
    <row r="172" spans="1:4" ht="25.15" customHeight="1" x14ac:dyDescent="0.25">
      <c r="A172" s="59"/>
      <c r="B172" s="148" t="s">
        <v>144</v>
      </c>
      <c r="C172" s="60">
        <v>6</v>
      </c>
      <c r="D172" s="60"/>
    </row>
    <row r="173" spans="1:4" ht="25.15" customHeight="1" x14ac:dyDescent="0.25">
      <c r="A173" s="59"/>
      <c r="B173" s="148" t="s">
        <v>143</v>
      </c>
      <c r="C173" s="60">
        <v>1</v>
      </c>
      <c r="D173" s="60">
        <v>1</v>
      </c>
    </row>
    <row r="174" spans="1:4" ht="25.15" customHeight="1" x14ac:dyDescent="0.25">
      <c r="A174" s="59"/>
      <c r="B174" s="148" t="s">
        <v>142</v>
      </c>
      <c r="C174" s="60">
        <v>32</v>
      </c>
      <c r="D174" s="60"/>
    </row>
    <row r="175" spans="1:4" ht="25.15" customHeight="1" x14ac:dyDescent="0.25">
      <c r="A175" s="59"/>
      <c r="B175" s="148" t="s">
        <v>141</v>
      </c>
      <c r="C175" s="60">
        <v>25</v>
      </c>
      <c r="D175" s="60"/>
    </row>
    <row r="176" spans="1:4" ht="25.15" customHeight="1" x14ac:dyDescent="0.25">
      <c r="A176" s="59"/>
      <c r="B176" s="148" t="s">
        <v>140</v>
      </c>
      <c r="C176" s="60">
        <v>1</v>
      </c>
      <c r="D176" s="60"/>
    </row>
    <row r="177" spans="1:4" ht="25.15" customHeight="1" x14ac:dyDescent="0.25">
      <c r="A177" s="59"/>
      <c r="B177" s="148" t="s">
        <v>139</v>
      </c>
      <c r="C177" s="60">
        <v>1</v>
      </c>
      <c r="D177" s="60"/>
    </row>
    <row r="178" spans="1:4" ht="25.15" customHeight="1" x14ac:dyDescent="0.25">
      <c r="A178" s="59"/>
      <c r="B178" s="148" t="s">
        <v>138</v>
      </c>
      <c r="C178" s="60">
        <v>1</v>
      </c>
      <c r="D178" s="60"/>
    </row>
    <row r="179" spans="1:4" ht="25.15" customHeight="1" x14ac:dyDescent="0.25">
      <c r="A179" s="59"/>
      <c r="B179" s="148" t="s">
        <v>137</v>
      </c>
      <c r="C179" s="60">
        <v>4</v>
      </c>
      <c r="D179" s="60"/>
    </row>
    <row r="180" spans="1:4" ht="25.15" customHeight="1" x14ac:dyDescent="0.25">
      <c r="A180" s="59"/>
      <c r="B180" s="148" t="s">
        <v>136</v>
      </c>
      <c r="C180" s="60">
        <v>4</v>
      </c>
      <c r="D180" s="60"/>
    </row>
    <row r="181" spans="1:4" ht="25.15" customHeight="1" x14ac:dyDescent="0.25">
      <c r="A181" s="59"/>
      <c r="B181" s="148" t="s">
        <v>135</v>
      </c>
      <c r="C181" s="60">
        <v>4</v>
      </c>
      <c r="D181" s="60"/>
    </row>
    <row r="182" spans="1:4" ht="25.15" customHeight="1" x14ac:dyDescent="0.25">
      <c r="A182" s="59"/>
      <c r="B182" s="148" t="s">
        <v>134</v>
      </c>
      <c r="C182" s="60">
        <v>3</v>
      </c>
      <c r="D182" s="60">
        <v>2</v>
      </c>
    </row>
    <row r="183" spans="1:4" ht="25.15" customHeight="1" x14ac:dyDescent="0.25">
      <c r="A183" s="59"/>
      <c r="B183" s="148" t="s">
        <v>133</v>
      </c>
      <c r="C183" s="60">
        <v>2</v>
      </c>
      <c r="D183" s="60"/>
    </row>
    <row r="184" spans="1:4" ht="25.15" customHeight="1" x14ac:dyDescent="0.25">
      <c r="A184" s="59"/>
      <c r="B184" s="148" t="s">
        <v>132</v>
      </c>
      <c r="C184" s="60">
        <v>4</v>
      </c>
      <c r="D184" s="60"/>
    </row>
    <row r="185" spans="1:4" ht="25.15" customHeight="1" x14ac:dyDescent="0.25">
      <c r="A185" s="59"/>
      <c r="B185" s="148" t="s">
        <v>131</v>
      </c>
      <c r="C185" s="60">
        <v>1</v>
      </c>
      <c r="D185" s="60"/>
    </row>
    <row r="186" spans="1:4" ht="25.15" customHeight="1" x14ac:dyDescent="0.25">
      <c r="A186" s="59"/>
      <c r="B186" s="148" t="s">
        <v>130</v>
      </c>
      <c r="C186" s="60">
        <v>2</v>
      </c>
      <c r="D186" s="60"/>
    </row>
    <row r="187" spans="1:4" ht="25.15" customHeight="1" x14ac:dyDescent="0.25">
      <c r="A187" s="59"/>
      <c r="B187" s="148" t="s">
        <v>129</v>
      </c>
      <c r="C187" s="60">
        <v>11</v>
      </c>
      <c r="D187" s="60"/>
    </row>
    <row r="188" spans="1:4" ht="25.15" customHeight="1" x14ac:dyDescent="0.25">
      <c r="A188" s="59"/>
      <c r="B188" s="148" t="s">
        <v>128</v>
      </c>
      <c r="C188" s="60">
        <v>3</v>
      </c>
      <c r="D188" s="60"/>
    </row>
    <row r="189" spans="1:4" ht="25.15" customHeight="1" x14ac:dyDescent="0.25">
      <c r="A189" s="59"/>
      <c r="B189" s="148" t="s">
        <v>127</v>
      </c>
      <c r="C189" s="60">
        <v>2</v>
      </c>
      <c r="D189" s="60"/>
    </row>
    <row r="190" spans="1:4" ht="25.15" customHeight="1" x14ac:dyDescent="0.25">
      <c r="A190" s="59"/>
      <c r="B190" s="148" t="s">
        <v>126</v>
      </c>
      <c r="C190" s="60">
        <v>1</v>
      </c>
      <c r="D190" s="60"/>
    </row>
    <row r="191" spans="1:4" ht="25.15" customHeight="1" x14ac:dyDescent="0.25">
      <c r="A191" s="59"/>
      <c r="B191" s="148" t="s">
        <v>125</v>
      </c>
      <c r="C191" s="60">
        <v>1</v>
      </c>
      <c r="D191" s="60"/>
    </row>
    <row r="192" spans="1:4" ht="25.15" customHeight="1" x14ac:dyDescent="0.25">
      <c r="A192" s="59"/>
      <c r="B192" s="148" t="s">
        <v>124</v>
      </c>
      <c r="C192" s="60">
        <v>1</v>
      </c>
      <c r="D192" s="60"/>
    </row>
    <row r="193" spans="1:4" ht="25.15" customHeight="1" x14ac:dyDescent="0.25">
      <c r="A193" s="59"/>
      <c r="B193" s="148" t="s">
        <v>123</v>
      </c>
      <c r="C193" s="60">
        <v>1</v>
      </c>
      <c r="D193" s="60">
        <v>1</v>
      </c>
    </row>
    <row r="194" spans="1:4" ht="25.15" customHeight="1" x14ac:dyDescent="0.25">
      <c r="A194" s="59"/>
      <c r="B194" s="148" t="s">
        <v>122</v>
      </c>
      <c r="C194" s="60">
        <v>1</v>
      </c>
      <c r="D194" s="60"/>
    </row>
    <row r="195" spans="1:4" ht="25.15" customHeight="1" x14ac:dyDescent="0.25">
      <c r="A195" s="59"/>
      <c r="B195" s="148" t="s">
        <v>121</v>
      </c>
      <c r="C195" s="60">
        <v>2</v>
      </c>
      <c r="D195" s="60"/>
    </row>
    <row r="196" spans="1:4" ht="25.15" customHeight="1" x14ac:dyDescent="0.25">
      <c r="A196" s="59"/>
      <c r="B196" s="148" t="s">
        <v>120</v>
      </c>
      <c r="C196" s="60">
        <v>1</v>
      </c>
      <c r="D196" s="60"/>
    </row>
    <row r="197" spans="1:4" ht="25.15" customHeight="1" x14ac:dyDescent="0.25">
      <c r="A197" s="59"/>
      <c r="B197" s="148" t="s">
        <v>119</v>
      </c>
      <c r="C197" s="60">
        <v>3</v>
      </c>
      <c r="D197" s="60"/>
    </row>
    <row r="198" spans="1:4" ht="25.15" customHeight="1" x14ac:dyDescent="0.25">
      <c r="A198" s="59"/>
      <c r="B198" s="148" t="s">
        <v>118</v>
      </c>
      <c r="C198" s="60">
        <v>11</v>
      </c>
      <c r="D198" s="60"/>
    </row>
    <row r="199" spans="1:4" ht="25.15" customHeight="1" x14ac:dyDescent="0.25">
      <c r="A199" s="59"/>
      <c r="B199" s="148" t="s">
        <v>117</v>
      </c>
      <c r="C199" s="60">
        <v>13</v>
      </c>
      <c r="D199" s="60"/>
    </row>
    <row r="200" spans="1:4" ht="25.15" customHeight="1" x14ac:dyDescent="0.25">
      <c r="A200" s="59"/>
      <c r="B200" s="148" t="s">
        <v>116</v>
      </c>
      <c r="C200" s="60">
        <v>1</v>
      </c>
      <c r="D200" s="60"/>
    </row>
    <row r="201" spans="1:4" ht="25.15" customHeight="1" x14ac:dyDescent="0.25">
      <c r="A201" s="59"/>
      <c r="B201" s="148" t="s">
        <v>115</v>
      </c>
      <c r="C201" s="60">
        <v>10</v>
      </c>
      <c r="D201" s="60"/>
    </row>
    <row r="202" spans="1:4" ht="25.15" customHeight="1" x14ac:dyDescent="0.25">
      <c r="A202" s="59"/>
      <c r="B202" s="148" t="s">
        <v>114</v>
      </c>
      <c r="C202" s="60">
        <v>1</v>
      </c>
      <c r="D202" s="60"/>
    </row>
    <row r="203" spans="1:4" ht="25.15" customHeight="1" x14ac:dyDescent="0.25">
      <c r="A203" s="59"/>
      <c r="B203" s="148" t="s">
        <v>113</v>
      </c>
      <c r="C203" s="60">
        <v>5</v>
      </c>
      <c r="D203" s="60"/>
    </row>
    <row r="204" spans="1:4" ht="25.15" customHeight="1" x14ac:dyDescent="0.25">
      <c r="A204" s="59"/>
      <c r="B204" s="148" t="s">
        <v>112</v>
      </c>
      <c r="C204" s="60">
        <v>9</v>
      </c>
      <c r="D204" s="60"/>
    </row>
    <row r="205" spans="1:4" ht="25.15" customHeight="1" x14ac:dyDescent="0.25">
      <c r="A205" s="59"/>
      <c r="B205" s="148" t="s">
        <v>111</v>
      </c>
      <c r="C205" s="60">
        <v>2</v>
      </c>
      <c r="D205" s="60"/>
    </row>
    <row r="206" spans="1:4" ht="25.15" customHeight="1" x14ac:dyDescent="0.25">
      <c r="A206" s="59"/>
      <c r="B206" s="148" t="s">
        <v>110</v>
      </c>
      <c r="C206" s="60">
        <v>4</v>
      </c>
      <c r="D206" s="60"/>
    </row>
    <row r="207" spans="1:4" ht="25.15" customHeight="1" x14ac:dyDescent="0.25">
      <c r="A207" s="59"/>
      <c r="B207" s="148" t="s">
        <v>109</v>
      </c>
      <c r="C207" s="60">
        <v>1</v>
      </c>
      <c r="D207" s="60"/>
    </row>
    <row r="208" spans="1:4" ht="25.15" customHeight="1" x14ac:dyDescent="0.25">
      <c r="A208" s="59"/>
      <c r="B208" s="148" t="s">
        <v>108</v>
      </c>
      <c r="C208" s="60">
        <v>1</v>
      </c>
      <c r="D208" s="60"/>
    </row>
    <row r="209" spans="1:4" ht="25.15" customHeight="1" x14ac:dyDescent="0.25">
      <c r="A209" s="59"/>
      <c r="B209" s="148" t="s">
        <v>108</v>
      </c>
      <c r="C209" s="60">
        <v>9</v>
      </c>
      <c r="D209" s="60"/>
    </row>
    <row r="210" spans="1:4" ht="25.15" customHeight="1" x14ac:dyDescent="0.25">
      <c r="A210" s="59"/>
      <c r="B210" s="148" t="s">
        <v>107</v>
      </c>
      <c r="C210" s="60">
        <v>2</v>
      </c>
      <c r="D210" s="60"/>
    </row>
    <row r="211" spans="1:4" ht="25.15" customHeight="1" x14ac:dyDescent="0.25">
      <c r="A211" s="59"/>
      <c r="B211" s="148" t="s">
        <v>106</v>
      </c>
      <c r="C211" s="60">
        <v>2</v>
      </c>
      <c r="D211" s="60"/>
    </row>
    <row r="212" spans="1:4" ht="25.15" customHeight="1" x14ac:dyDescent="0.25">
      <c r="A212" s="59"/>
      <c r="B212" s="148" t="s">
        <v>105</v>
      </c>
      <c r="C212" s="60">
        <v>1</v>
      </c>
      <c r="D212" s="60"/>
    </row>
    <row r="213" spans="1:4" ht="25.15" customHeight="1" x14ac:dyDescent="0.25">
      <c r="A213" s="339" t="s">
        <v>104</v>
      </c>
      <c r="B213" s="340"/>
      <c r="C213" s="340"/>
      <c r="D213" s="341"/>
    </row>
    <row r="214" spans="1:4" ht="25.15" customHeight="1" x14ac:dyDescent="0.25">
      <c r="A214" s="63"/>
      <c r="B214" s="151" t="s">
        <v>313</v>
      </c>
      <c r="C214" s="63"/>
      <c r="D214" s="60">
        <v>1</v>
      </c>
    </row>
    <row r="215" spans="1:4" ht="25.15" customHeight="1" x14ac:dyDescent="0.25">
      <c r="A215" s="63"/>
      <c r="B215" s="151" t="s">
        <v>314</v>
      </c>
      <c r="C215" s="63"/>
      <c r="D215" s="60">
        <v>1</v>
      </c>
    </row>
    <row r="216" spans="1:4" ht="25.15" customHeight="1" x14ac:dyDescent="0.25">
      <c r="A216" s="59"/>
      <c r="B216" s="148" t="s">
        <v>103</v>
      </c>
      <c r="C216" s="60">
        <v>4</v>
      </c>
      <c r="D216" s="60"/>
    </row>
    <row r="217" spans="1:4" ht="25.15" customHeight="1" x14ac:dyDescent="0.25">
      <c r="A217" s="59"/>
      <c r="B217" s="148" t="s">
        <v>102</v>
      </c>
      <c r="C217" s="60">
        <v>11</v>
      </c>
      <c r="D217" s="60"/>
    </row>
    <row r="218" spans="1:4" ht="25.15" customHeight="1" x14ac:dyDescent="0.25">
      <c r="A218" s="59"/>
      <c r="B218" s="148" t="s">
        <v>101</v>
      </c>
      <c r="C218" s="60">
        <v>1</v>
      </c>
      <c r="D218" s="60"/>
    </row>
    <row r="219" spans="1:4" ht="25.15" customHeight="1" x14ac:dyDescent="0.25">
      <c r="A219" s="59"/>
      <c r="B219" s="151" t="s">
        <v>315</v>
      </c>
      <c r="C219" s="60"/>
      <c r="D219" s="60">
        <v>1</v>
      </c>
    </row>
    <row r="220" spans="1:4" ht="25.15" customHeight="1" x14ac:dyDescent="0.25">
      <c r="A220" s="59"/>
      <c r="B220" s="148" t="s">
        <v>100</v>
      </c>
      <c r="C220" s="60">
        <v>2</v>
      </c>
      <c r="D220" s="60"/>
    </row>
    <row r="221" spans="1:4" ht="25.15" customHeight="1" x14ac:dyDescent="0.25">
      <c r="A221" s="59"/>
      <c r="B221" s="148" t="s">
        <v>99</v>
      </c>
      <c r="C221" s="60">
        <v>23</v>
      </c>
      <c r="D221" s="60">
        <v>2</v>
      </c>
    </row>
    <row r="222" spans="1:4" ht="25.15" customHeight="1" x14ac:dyDescent="0.25">
      <c r="A222" s="59"/>
      <c r="B222" s="148" t="s">
        <v>98</v>
      </c>
      <c r="C222" s="60">
        <v>1</v>
      </c>
      <c r="D222" s="60"/>
    </row>
    <row r="223" spans="1:4" ht="25.15" customHeight="1" x14ac:dyDescent="0.25">
      <c r="A223" s="59"/>
      <c r="B223" s="148" t="s">
        <v>97</v>
      </c>
      <c r="C223" s="60">
        <v>3</v>
      </c>
      <c r="D223" s="60"/>
    </row>
    <row r="224" spans="1:4" ht="25.15" customHeight="1" x14ac:dyDescent="0.25">
      <c r="A224" s="59"/>
      <c r="B224" s="148" t="s">
        <v>96</v>
      </c>
      <c r="C224" s="60">
        <v>2</v>
      </c>
      <c r="D224" s="60"/>
    </row>
    <row r="225" spans="1:4" ht="25.15" customHeight="1" x14ac:dyDescent="0.25">
      <c r="A225" s="59"/>
      <c r="B225" s="148" t="s">
        <v>95</v>
      </c>
      <c r="C225" s="60">
        <v>1</v>
      </c>
      <c r="D225" s="60"/>
    </row>
    <row r="226" spans="1:4" ht="25.15" customHeight="1" x14ac:dyDescent="0.25">
      <c r="A226" s="59"/>
      <c r="B226" s="148" t="s">
        <v>94</v>
      </c>
      <c r="C226" s="60">
        <v>3</v>
      </c>
      <c r="D226" s="60">
        <v>1</v>
      </c>
    </row>
    <row r="227" spans="1:4" ht="25.15" customHeight="1" x14ac:dyDescent="0.25">
      <c r="A227" s="59"/>
      <c r="B227" s="148" t="s">
        <v>93</v>
      </c>
      <c r="C227" s="60">
        <v>1</v>
      </c>
      <c r="D227" s="60"/>
    </row>
    <row r="228" spans="1:4" ht="25.15" customHeight="1" x14ac:dyDescent="0.25">
      <c r="A228" s="59"/>
      <c r="B228" s="148" t="s">
        <v>92</v>
      </c>
      <c r="C228" s="60">
        <v>1</v>
      </c>
      <c r="D228" s="60">
        <v>6</v>
      </c>
    </row>
    <row r="229" spans="1:4" ht="25.15" customHeight="1" x14ac:dyDescent="0.25">
      <c r="A229" s="59"/>
      <c r="B229" s="148" t="s">
        <v>91</v>
      </c>
      <c r="C229" s="60">
        <v>1</v>
      </c>
      <c r="D229" s="60"/>
    </row>
    <row r="230" spans="1:4" ht="25.15" customHeight="1" x14ac:dyDescent="0.25">
      <c r="A230" s="59"/>
      <c r="B230" s="148" t="s">
        <v>90</v>
      </c>
      <c r="C230" s="60">
        <v>1</v>
      </c>
      <c r="D230" s="60">
        <v>1</v>
      </c>
    </row>
    <row r="231" spans="1:4" ht="25.15" customHeight="1" x14ac:dyDescent="0.25">
      <c r="A231" s="59"/>
      <c r="B231" s="148" t="s">
        <v>89</v>
      </c>
      <c r="C231" s="60">
        <v>1</v>
      </c>
      <c r="D231" s="60"/>
    </row>
    <row r="232" spans="1:4" ht="25.15" customHeight="1" x14ac:dyDescent="0.25">
      <c r="A232" s="333" t="s">
        <v>88</v>
      </c>
      <c r="B232" s="334"/>
      <c r="C232" s="334"/>
      <c r="D232" s="335"/>
    </row>
    <row r="233" spans="1:4" ht="25.15" customHeight="1" x14ac:dyDescent="0.25">
      <c r="A233" s="59"/>
      <c r="B233" s="153" t="s">
        <v>87</v>
      </c>
      <c r="C233" s="60">
        <v>6</v>
      </c>
      <c r="D233" s="60">
        <v>2</v>
      </c>
    </row>
    <row r="234" spans="1:4" ht="25.15" customHeight="1" x14ac:dyDescent="0.25">
      <c r="A234" s="59"/>
      <c r="B234" s="153" t="s">
        <v>334</v>
      </c>
      <c r="C234" s="60"/>
      <c r="D234" s="60">
        <v>1</v>
      </c>
    </row>
    <row r="235" spans="1:4" ht="25.15" customHeight="1" x14ac:dyDescent="0.25">
      <c r="A235" s="59"/>
      <c r="B235" s="148" t="s">
        <v>86</v>
      </c>
      <c r="C235" s="60">
        <v>4</v>
      </c>
      <c r="D235" s="60">
        <v>4</v>
      </c>
    </row>
    <row r="236" spans="1:4" ht="25.15" customHeight="1" x14ac:dyDescent="0.25">
      <c r="A236" s="59"/>
      <c r="B236" s="151" t="s">
        <v>316</v>
      </c>
      <c r="C236" s="60"/>
      <c r="D236" s="60">
        <v>2</v>
      </c>
    </row>
    <row r="237" spans="1:4" ht="25.15" customHeight="1" x14ac:dyDescent="0.25">
      <c r="A237" s="59"/>
      <c r="B237" s="148" t="s">
        <v>85</v>
      </c>
      <c r="C237" s="60">
        <v>5</v>
      </c>
      <c r="D237" s="60"/>
    </row>
    <row r="238" spans="1:4" ht="25.15" customHeight="1" x14ac:dyDescent="0.25">
      <c r="A238" s="59"/>
      <c r="B238" s="148" t="s">
        <v>84</v>
      </c>
      <c r="C238" s="60">
        <v>29</v>
      </c>
      <c r="D238" s="60">
        <v>7</v>
      </c>
    </row>
    <row r="239" spans="1:4" ht="25.15" customHeight="1" x14ac:dyDescent="0.25">
      <c r="A239" s="59"/>
      <c r="B239" s="148" t="s">
        <v>83</v>
      </c>
      <c r="C239" s="60">
        <v>5</v>
      </c>
      <c r="D239" s="60">
        <v>2</v>
      </c>
    </row>
    <row r="240" spans="1:4" ht="25.15" customHeight="1" x14ac:dyDescent="0.25">
      <c r="A240" s="59"/>
      <c r="B240" s="148" t="s">
        <v>82</v>
      </c>
      <c r="C240" s="60">
        <v>3</v>
      </c>
      <c r="D240" s="60"/>
    </row>
    <row r="241" spans="1:4" ht="25.15" customHeight="1" x14ac:dyDescent="0.25">
      <c r="A241" s="59"/>
      <c r="B241" s="148" t="s">
        <v>81</v>
      </c>
      <c r="C241" s="60">
        <v>5</v>
      </c>
      <c r="D241" s="60"/>
    </row>
    <row r="242" spans="1:4" ht="25.15" customHeight="1" x14ac:dyDescent="0.25">
      <c r="A242" s="59"/>
      <c r="B242" s="148" t="s">
        <v>80</v>
      </c>
      <c r="C242" s="60">
        <v>4</v>
      </c>
      <c r="D242" s="60"/>
    </row>
    <row r="243" spans="1:4" ht="25.15" customHeight="1" x14ac:dyDescent="0.25">
      <c r="A243" s="59"/>
      <c r="B243" s="148" t="s">
        <v>79</v>
      </c>
      <c r="C243" s="60">
        <v>1</v>
      </c>
      <c r="D243" s="60"/>
    </row>
    <row r="244" spans="1:4" ht="25.15" customHeight="1" x14ac:dyDescent="0.25">
      <c r="A244" s="59"/>
      <c r="B244" s="148" t="s">
        <v>78</v>
      </c>
      <c r="C244" s="60">
        <v>1</v>
      </c>
      <c r="D244" s="60"/>
    </row>
    <row r="245" spans="1:4" ht="25.15" customHeight="1" x14ac:dyDescent="0.25">
      <c r="A245" s="59"/>
      <c r="B245" s="148" t="s">
        <v>77</v>
      </c>
      <c r="C245" s="60">
        <v>2</v>
      </c>
      <c r="D245" s="60"/>
    </row>
    <row r="246" spans="1:4" ht="25.15" customHeight="1" x14ac:dyDescent="0.25">
      <c r="A246" s="333" t="s">
        <v>76</v>
      </c>
      <c r="B246" s="334"/>
      <c r="C246" s="334"/>
      <c r="D246" s="335"/>
    </row>
    <row r="247" spans="1:4" ht="25.15" customHeight="1" x14ac:dyDescent="0.25">
      <c r="A247" s="63"/>
      <c r="B247" s="151" t="s">
        <v>317</v>
      </c>
      <c r="C247" s="63"/>
      <c r="D247" s="60">
        <v>1</v>
      </c>
    </row>
    <row r="248" spans="1:4" ht="25.15" customHeight="1" x14ac:dyDescent="0.25">
      <c r="A248" s="63"/>
      <c r="B248" s="151" t="s">
        <v>318</v>
      </c>
      <c r="C248" s="63"/>
      <c r="D248" s="60">
        <v>1</v>
      </c>
    </row>
    <row r="249" spans="1:4" ht="25.15" customHeight="1" x14ac:dyDescent="0.25">
      <c r="A249" s="59"/>
      <c r="B249" s="148" t="s">
        <v>75</v>
      </c>
      <c r="C249" s="60">
        <v>1</v>
      </c>
      <c r="D249" s="60"/>
    </row>
    <row r="250" spans="1:4" ht="25.15" customHeight="1" x14ac:dyDescent="0.25">
      <c r="A250" s="59"/>
      <c r="B250" s="148" t="s">
        <v>74</v>
      </c>
      <c r="C250" s="60">
        <v>2</v>
      </c>
      <c r="D250" s="60"/>
    </row>
    <row r="251" spans="1:4" ht="25.15" customHeight="1" x14ac:dyDescent="0.25">
      <c r="A251" s="59"/>
      <c r="B251" s="148" t="s">
        <v>73</v>
      </c>
      <c r="C251" s="60">
        <v>4</v>
      </c>
      <c r="D251" s="60"/>
    </row>
    <row r="252" spans="1:4" ht="25.15" customHeight="1" x14ac:dyDescent="0.25">
      <c r="A252" s="59"/>
      <c r="B252" s="148" t="s">
        <v>72</v>
      </c>
      <c r="C252" s="60">
        <v>1</v>
      </c>
      <c r="D252" s="60"/>
    </row>
    <row r="253" spans="1:4" ht="25.15" customHeight="1" x14ac:dyDescent="0.25">
      <c r="A253" s="63" t="s">
        <v>71</v>
      </c>
      <c r="B253" s="154"/>
      <c r="C253" s="63"/>
      <c r="D253" s="60"/>
    </row>
    <row r="254" spans="1:4" s="4" customFormat="1" ht="25.15" customHeight="1" x14ac:dyDescent="0.25">
      <c r="A254" s="59"/>
      <c r="B254" s="148" t="s">
        <v>319</v>
      </c>
      <c r="C254" s="60"/>
      <c r="D254" s="60">
        <v>1</v>
      </c>
    </row>
    <row r="255" spans="1:4" s="4" customFormat="1" ht="25.15" customHeight="1" x14ac:dyDescent="0.25">
      <c r="A255" s="59"/>
      <c r="B255" s="148" t="s">
        <v>320</v>
      </c>
      <c r="C255" s="60"/>
      <c r="D255" s="60">
        <v>1</v>
      </c>
    </row>
    <row r="256" spans="1:4" s="4" customFormat="1" ht="25.15" customHeight="1" x14ac:dyDescent="0.25">
      <c r="A256" s="59"/>
      <c r="B256" s="148" t="s">
        <v>70</v>
      </c>
      <c r="C256" s="60">
        <v>1</v>
      </c>
      <c r="D256" s="60"/>
    </row>
    <row r="257" spans="1:4" s="4" customFormat="1" ht="25.15" customHeight="1" x14ac:dyDescent="0.25">
      <c r="A257" s="59"/>
      <c r="B257" s="148" t="s">
        <v>321</v>
      </c>
      <c r="C257" s="60"/>
      <c r="D257" s="60">
        <v>1</v>
      </c>
    </row>
    <row r="258" spans="1:4" ht="25.15" customHeight="1" x14ac:dyDescent="0.25">
      <c r="A258" s="63" t="s">
        <v>69</v>
      </c>
      <c r="B258" s="154"/>
      <c r="C258" s="63"/>
      <c r="D258" s="60"/>
    </row>
    <row r="259" spans="1:4" ht="25.15" customHeight="1" x14ac:dyDescent="0.25">
      <c r="A259" s="59"/>
      <c r="B259" s="148" t="s">
        <v>68</v>
      </c>
      <c r="C259" s="60">
        <v>15</v>
      </c>
      <c r="D259" s="60">
        <v>4</v>
      </c>
    </row>
    <row r="260" spans="1:4" ht="25.15" customHeight="1" x14ac:dyDescent="0.25">
      <c r="A260" s="59"/>
      <c r="B260" s="148" t="s">
        <v>67</v>
      </c>
      <c r="C260" s="60">
        <v>1</v>
      </c>
      <c r="D260" s="60"/>
    </row>
    <row r="261" spans="1:4" ht="25.15" customHeight="1" x14ac:dyDescent="0.25">
      <c r="A261" s="59"/>
      <c r="B261" s="148" t="s">
        <v>66</v>
      </c>
      <c r="C261" s="60">
        <v>6</v>
      </c>
      <c r="D261" s="60">
        <v>1</v>
      </c>
    </row>
    <row r="262" spans="1:4" ht="25.15" customHeight="1" x14ac:dyDescent="0.25">
      <c r="A262" s="59"/>
      <c r="B262" s="148" t="s">
        <v>65</v>
      </c>
      <c r="C262" s="60">
        <v>1</v>
      </c>
      <c r="D262" s="60"/>
    </row>
    <row r="263" spans="1:4" ht="25.15" customHeight="1" x14ac:dyDescent="0.25">
      <c r="A263" s="59"/>
      <c r="B263" s="148" t="s">
        <v>64</v>
      </c>
      <c r="C263" s="60">
        <v>1</v>
      </c>
      <c r="D263" s="60"/>
    </row>
    <row r="264" spans="1:4" ht="25.15" customHeight="1" x14ac:dyDescent="0.25">
      <c r="A264" s="59"/>
      <c r="B264" s="148" t="s">
        <v>322</v>
      </c>
      <c r="C264" s="60"/>
      <c r="D264" s="60">
        <v>7</v>
      </c>
    </row>
    <row r="265" spans="1:4" ht="25.15" customHeight="1" x14ac:dyDescent="0.25">
      <c r="A265" s="59"/>
      <c r="B265" s="148" t="s">
        <v>323</v>
      </c>
      <c r="C265" s="60"/>
      <c r="D265" s="60">
        <v>2</v>
      </c>
    </row>
    <row r="266" spans="1:4" ht="25.15" customHeight="1" x14ac:dyDescent="0.25">
      <c r="A266" s="59"/>
      <c r="B266" s="148" t="s">
        <v>324</v>
      </c>
      <c r="C266" s="60"/>
      <c r="D266" s="60">
        <v>3</v>
      </c>
    </row>
    <row r="267" spans="1:4" ht="25.15" customHeight="1" x14ac:dyDescent="0.25">
      <c r="A267" s="333" t="s">
        <v>63</v>
      </c>
      <c r="B267" s="334"/>
      <c r="C267" s="334"/>
      <c r="D267" s="335"/>
    </row>
    <row r="268" spans="1:4" ht="25.15" customHeight="1" x14ac:dyDescent="0.25">
      <c r="A268" s="59"/>
      <c r="B268" s="148" t="s">
        <v>62</v>
      </c>
      <c r="C268" s="60">
        <v>1</v>
      </c>
      <c r="D268" s="60">
        <v>1</v>
      </c>
    </row>
    <row r="269" spans="1:4" ht="25.15" customHeight="1" x14ac:dyDescent="0.25">
      <c r="A269" s="59"/>
      <c r="B269" s="148" t="s">
        <v>61</v>
      </c>
      <c r="C269" s="60">
        <v>9</v>
      </c>
      <c r="D269" s="60"/>
    </row>
    <row r="270" spans="1:4" ht="25.15" customHeight="1" x14ac:dyDescent="0.25">
      <c r="A270" s="59"/>
      <c r="B270" s="148" t="s">
        <v>60</v>
      </c>
      <c r="C270" s="60">
        <v>4</v>
      </c>
      <c r="D270" s="60">
        <v>4</v>
      </c>
    </row>
    <row r="271" spans="1:4" ht="25.15" customHeight="1" x14ac:dyDescent="0.25">
      <c r="A271" s="59"/>
      <c r="B271" s="148" t="s">
        <v>59</v>
      </c>
      <c r="C271" s="60">
        <v>2</v>
      </c>
      <c r="D271" s="60">
        <v>1</v>
      </c>
    </row>
    <row r="272" spans="1:4" ht="25.15" customHeight="1" x14ac:dyDescent="0.25">
      <c r="A272" s="59"/>
      <c r="B272" s="148" t="s">
        <v>58</v>
      </c>
      <c r="C272" s="60">
        <v>2</v>
      </c>
      <c r="D272" s="60"/>
    </row>
    <row r="273" spans="1:4" ht="25.15" customHeight="1" x14ac:dyDescent="0.25">
      <c r="A273" s="59"/>
      <c r="B273" s="148" t="s">
        <v>325</v>
      </c>
      <c r="C273" s="60"/>
      <c r="D273" s="60">
        <v>1</v>
      </c>
    </row>
    <row r="274" spans="1:4" ht="25.15" customHeight="1" x14ac:dyDescent="0.25">
      <c r="A274" s="59"/>
      <c r="B274" s="148" t="s">
        <v>57</v>
      </c>
      <c r="C274" s="60">
        <v>1</v>
      </c>
      <c r="D274" s="60"/>
    </row>
    <row r="275" spans="1:4" ht="25.15" customHeight="1" x14ac:dyDescent="0.25">
      <c r="A275" s="59"/>
      <c r="B275" s="148" t="s">
        <v>326</v>
      </c>
      <c r="C275" s="60"/>
      <c r="D275" s="60">
        <v>1</v>
      </c>
    </row>
    <row r="276" spans="1:4" ht="25.15" customHeight="1" x14ac:dyDescent="0.25">
      <c r="A276" s="59"/>
      <c r="B276" s="148" t="s">
        <v>327</v>
      </c>
      <c r="C276" s="60"/>
      <c r="D276" s="60">
        <v>1</v>
      </c>
    </row>
    <row r="277" spans="1:4" ht="25.15" customHeight="1" x14ac:dyDescent="0.25">
      <c r="A277" s="59"/>
      <c r="B277" s="148" t="s">
        <v>56</v>
      </c>
      <c r="C277" s="60">
        <v>1</v>
      </c>
      <c r="D277" s="60">
        <v>1</v>
      </c>
    </row>
    <row r="278" spans="1:4" ht="25.15" customHeight="1" x14ac:dyDescent="0.25">
      <c r="A278" s="59"/>
      <c r="B278" s="148" t="s">
        <v>328</v>
      </c>
      <c r="C278" s="60"/>
      <c r="D278" s="60">
        <v>1</v>
      </c>
    </row>
    <row r="279" spans="1:4" ht="25.15" customHeight="1" x14ac:dyDescent="0.25">
      <c r="A279" s="59"/>
      <c r="B279" s="148" t="s">
        <v>329</v>
      </c>
      <c r="C279" s="60"/>
      <c r="D279" s="60">
        <v>1</v>
      </c>
    </row>
    <row r="280" spans="1:4" ht="25.15" customHeight="1" x14ac:dyDescent="0.25">
      <c r="A280" s="59"/>
      <c r="B280" s="148" t="s">
        <v>55</v>
      </c>
      <c r="C280" s="60">
        <v>1</v>
      </c>
      <c r="D280" s="60"/>
    </row>
    <row r="281" spans="1:4" ht="25.15" customHeight="1" x14ac:dyDescent="0.25">
      <c r="A281" s="59"/>
      <c r="B281" s="148" t="s">
        <v>54</v>
      </c>
      <c r="C281" s="60">
        <v>1</v>
      </c>
      <c r="D281" s="60"/>
    </row>
    <row r="282" spans="1:4" ht="25.15" customHeight="1" x14ac:dyDescent="0.25">
      <c r="A282" s="59"/>
      <c r="B282" s="148" t="s">
        <v>53</v>
      </c>
      <c r="C282" s="60">
        <v>3</v>
      </c>
      <c r="D282" s="60">
        <v>2</v>
      </c>
    </row>
    <row r="283" spans="1:4" ht="25.15" customHeight="1" x14ac:dyDescent="0.25">
      <c r="A283" s="59"/>
      <c r="B283" s="148" t="s">
        <v>52</v>
      </c>
      <c r="C283" s="60">
        <v>1</v>
      </c>
      <c r="D283" s="60"/>
    </row>
    <row r="284" spans="1:4" ht="25.15" customHeight="1" x14ac:dyDescent="0.25">
      <c r="A284" s="59"/>
      <c r="B284" s="148" t="s">
        <v>51</v>
      </c>
      <c r="C284" s="60">
        <v>1</v>
      </c>
      <c r="D284" s="60"/>
    </row>
    <row r="285" spans="1:4" ht="25.15" customHeight="1" x14ac:dyDescent="0.25">
      <c r="A285" s="59"/>
      <c r="B285" s="148" t="s">
        <v>50</v>
      </c>
      <c r="C285" s="60">
        <v>4</v>
      </c>
      <c r="D285" s="60"/>
    </row>
    <row r="286" spans="1:4" ht="25.15" customHeight="1" x14ac:dyDescent="0.25">
      <c r="A286" s="59"/>
      <c r="B286" s="148" t="s">
        <v>49</v>
      </c>
      <c r="C286" s="60">
        <v>1</v>
      </c>
      <c r="D286" s="60"/>
    </row>
    <row r="287" spans="1:4" ht="25.15" customHeight="1" x14ac:dyDescent="0.25">
      <c r="A287" s="59"/>
      <c r="B287" s="148" t="s">
        <v>48</v>
      </c>
      <c r="C287" s="60">
        <v>1</v>
      </c>
      <c r="D287" s="60"/>
    </row>
    <row r="288" spans="1:4" ht="25.15" customHeight="1" x14ac:dyDescent="0.25">
      <c r="A288" s="333" t="s">
        <v>47</v>
      </c>
      <c r="B288" s="334"/>
      <c r="C288" s="334"/>
      <c r="D288" s="335"/>
    </row>
    <row r="289" spans="1:4" ht="25.15" customHeight="1" x14ac:dyDescent="0.25">
      <c r="A289" s="59"/>
      <c r="B289" s="148" t="s">
        <v>46</v>
      </c>
      <c r="C289" s="60">
        <v>1</v>
      </c>
      <c r="D289" s="60"/>
    </row>
    <row r="290" spans="1:4" ht="25.15" customHeight="1" x14ac:dyDescent="0.25">
      <c r="A290" s="59"/>
      <c r="B290" s="148" t="s">
        <v>45</v>
      </c>
      <c r="C290" s="60">
        <v>5</v>
      </c>
      <c r="D290" s="60">
        <v>1</v>
      </c>
    </row>
    <row r="291" spans="1:4" ht="25.15" customHeight="1" x14ac:dyDescent="0.25">
      <c r="A291" s="59"/>
      <c r="B291" s="148" t="s">
        <v>44</v>
      </c>
      <c r="C291" s="60">
        <v>1</v>
      </c>
      <c r="D291" s="60"/>
    </row>
    <row r="292" spans="1:4" ht="25.15" customHeight="1" x14ac:dyDescent="0.25">
      <c r="A292" s="59"/>
      <c r="B292" s="148" t="s">
        <v>43</v>
      </c>
      <c r="C292" s="60">
        <v>1</v>
      </c>
      <c r="D292" s="60"/>
    </row>
    <row r="293" spans="1:4" ht="25.15" customHeight="1" x14ac:dyDescent="0.25">
      <c r="A293" s="59"/>
      <c r="B293" s="148" t="s">
        <v>42</v>
      </c>
      <c r="C293" s="60">
        <v>1</v>
      </c>
      <c r="D293" s="60"/>
    </row>
    <row r="294" spans="1:4" ht="25.15" customHeight="1" x14ac:dyDescent="0.25">
      <c r="A294" s="59"/>
      <c r="B294" s="148" t="s">
        <v>41</v>
      </c>
      <c r="C294" s="60">
        <v>2</v>
      </c>
      <c r="D294" s="60"/>
    </row>
    <row r="295" spans="1:4" ht="25.15" customHeight="1" x14ac:dyDescent="0.25">
      <c r="A295" s="59"/>
      <c r="B295" s="148" t="s">
        <v>330</v>
      </c>
      <c r="C295" s="60"/>
      <c r="D295" s="60">
        <v>4</v>
      </c>
    </row>
    <row r="296" spans="1:4" ht="25.15" customHeight="1" x14ac:dyDescent="0.25">
      <c r="A296" s="59"/>
      <c r="B296" s="148" t="s">
        <v>40</v>
      </c>
      <c r="C296" s="60">
        <v>1</v>
      </c>
      <c r="D296" s="60">
        <v>2</v>
      </c>
    </row>
    <row r="297" spans="1:4" ht="25.15" customHeight="1" x14ac:dyDescent="0.25">
      <c r="A297" s="59"/>
      <c r="B297" s="148" t="s">
        <v>39</v>
      </c>
      <c r="C297" s="60">
        <v>1</v>
      </c>
      <c r="D297" s="60"/>
    </row>
    <row r="298" spans="1:4" ht="25.15" customHeight="1" x14ac:dyDescent="0.25">
      <c r="A298" s="59"/>
      <c r="B298" s="148" t="s">
        <v>38</v>
      </c>
      <c r="C298" s="60">
        <v>2</v>
      </c>
      <c r="D298" s="60"/>
    </row>
    <row r="299" spans="1:4" ht="25.15" customHeight="1" x14ac:dyDescent="0.25">
      <c r="A299" s="59"/>
      <c r="B299" s="148" t="s">
        <v>37</v>
      </c>
      <c r="C299" s="60">
        <v>4</v>
      </c>
      <c r="D299" s="60"/>
    </row>
    <row r="300" spans="1:4" ht="25.15" customHeight="1" x14ac:dyDescent="0.25">
      <c r="A300" s="59"/>
      <c r="B300" s="148" t="s">
        <v>36</v>
      </c>
      <c r="C300" s="60">
        <v>1</v>
      </c>
      <c r="D300" s="60"/>
    </row>
    <row r="301" spans="1:4" ht="25.15" customHeight="1" x14ac:dyDescent="0.25">
      <c r="A301" s="59"/>
      <c r="B301" s="148" t="s">
        <v>35</v>
      </c>
      <c r="C301" s="60">
        <v>2</v>
      </c>
      <c r="D301" s="60"/>
    </row>
    <row r="302" spans="1:4" ht="25.15" customHeight="1" x14ac:dyDescent="0.25">
      <c r="A302" s="59"/>
      <c r="B302" s="148" t="s">
        <v>34</v>
      </c>
      <c r="C302" s="60">
        <v>1</v>
      </c>
      <c r="D302" s="60"/>
    </row>
    <row r="303" spans="1:4" ht="25.15" customHeight="1" x14ac:dyDescent="0.25">
      <c r="A303" s="59"/>
      <c r="B303" s="148" t="s">
        <v>331</v>
      </c>
      <c r="C303" s="60"/>
      <c r="D303" s="60">
        <v>2</v>
      </c>
    </row>
    <row r="304" spans="1:4" ht="25.15" customHeight="1" x14ac:dyDescent="0.25">
      <c r="A304" s="59"/>
      <c r="B304" s="148" t="s">
        <v>33</v>
      </c>
      <c r="C304" s="60">
        <v>1</v>
      </c>
      <c r="D304" s="60"/>
    </row>
    <row r="305" spans="1:4" ht="25.15" customHeight="1" x14ac:dyDescent="0.25">
      <c r="A305" s="59"/>
      <c r="B305" s="148" t="s">
        <v>32</v>
      </c>
      <c r="C305" s="60">
        <v>1</v>
      </c>
      <c r="D305" s="60">
        <v>1</v>
      </c>
    </row>
    <row r="306" spans="1:4" ht="25.15" customHeight="1" x14ac:dyDescent="0.25">
      <c r="A306" s="59"/>
      <c r="B306" s="148" t="s">
        <v>31</v>
      </c>
      <c r="C306" s="60">
        <v>1</v>
      </c>
      <c r="D306" s="60">
        <v>7</v>
      </c>
    </row>
    <row r="307" spans="1:4" ht="25.15" customHeight="1" x14ac:dyDescent="0.25">
      <c r="A307" s="59"/>
      <c r="B307" s="148" t="s">
        <v>30</v>
      </c>
      <c r="C307" s="60">
        <v>1</v>
      </c>
      <c r="D307" s="60"/>
    </row>
    <row r="308" spans="1:4" ht="25.15" customHeight="1" x14ac:dyDescent="0.25">
      <c r="A308" s="59"/>
      <c r="B308" s="148" t="s">
        <v>332</v>
      </c>
      <c r="C308" s="60"/>
      <c r="D308" s="60">
        <v>1</v>
      </c>
    </row>
    <row r="309" spans="1:4" ht="25.15" customHeight="1" x14ac:dyDescent="0.25">
      <c r="A309" s="59"/>
      <c r="B309" s="148" t="s">
        <v>29</v>
      </c>
      <c r="C309" s="60">
        <v>1</v>
      </c>
      <c r="D309" s="60"/>
    </row>
    <row r="310" spans="1:4" ht="25.15" customHeight="1" x14ac:dyDescent="0.25">
      <c r="A310" s="59"/>
      <c r="B310" s="148" t="s">
        <v>29</v>
      </c>
      <c r="C310" s="60">
        <v>1</v>
      </c>
      <c r="D310" s="60"/>
    </row>
    <row r="311" spans="1:4" ht="25.15" customHeight="1" x14ac:dyDescent="0.25">
      <c r="A311" s="59"/>
      <c r="B311" s="148" t="s">
        <v>28</v>
      </c>
      <c r="C311" s="60">
        <v>1</v>
      </c>
      <c r="D311" s="60"/>
    </row>
    <row r="312" spans="1:4" ht="25.15" customHeight="1" x14ac:dyDescent="0.25">
      <c r="A312" s="59"/>
      <c r="B312" s="148" t="s">
        <v>27</v>
      </c>
      <c r="C312" s="60">
        <v>1</v>
      </c>
      <c r="D312" s="60"/>
    </row>
    <row r="313" spans="1:4" ht="25.15" customHeight="1" x14ac:dyDescent="0.25">
      <c r="A313" s="59"/>
      <c r="B313" s="148" t="s">
        <v>26</v>
      </c>
      <c r="C313" s="60">
        <v>1</v>
      </c>
      <c r="D313" s="60"/>
    </row>
    <row r="314" spans="1:4" ht="25.15" customHeight="1" x14ac:dyDescent="0.25">
      <c r="A314" s="59"/>
      <c r="B314" s="148" t="s">
        <v>25</v>
      </c>
      <c r="C314" s="60">
        <v>2</v>
      </c>
      <c r="D314" s="60">
        <v>1</v>
      </c>
    </row>
    <row r="315" spans="1:4" ht="25.15" customHeight="1" x14ac:dyDescent="0.25">
      <c r="A315" s="59"/>
      <c r="B315" s="148" t="s">
        <v>24</v>
      </c>
      <c r="C315" s="60">
        <v>1</v>
      </c>
      <c r="D315" s="60"/>
    </row>
    <row r="316" spans="1:4" ht="25.15" customHeight="1" x14ac:dyDescent="0.25">
      <c r="A316" s="59"/>
      <c r="B316" s="148" t="s">
        <v>23</v>
      </c>
      <c r="C316" s="60">
        <v>1</v>
      </c>
      <c r="D316" s="60"/>
    </row>
    <row r="317" spans="1:4" ht="25.15" customHeight="1" x14ac:dyDescent="0.25">
      <c r="A317" s="59"/>
      <c r="B317" s="148" t="s">
        <v>22</v>
      </c>
      <c r="C317" s="60">
        <v>2</v>
      </c>
      <c r="D317" s="60"/>
    </row>
    <row r="318" spans="1:4" ht="25.15" customHeight="1" x14ac:dyDescent="0.25">
      <c r="A318" s="59"/>
      <c r="B318" s="148" t="s">
        <v>21</v>
      </c>
      <c r="C318" s="60">
        <v>1</v>
      </c>
      <c r="D318" s="60"/>
    </row>
    <row r="319" spans="1:4" ht="25.15" customHeight="1" x14ac:dyDescent="0.25">
      <c r="A319" s="59"/>
      <c r="B319" s="148" t="s">
        <v>20</v>
      </c>
      <c r="C319" s="60">
        <v>3</v>
      </c>
      <c r="D319" s="60"/>
    </row>
    <row r="320" spans="1:4" ht="25.15" customHeight="1" x14ac:dyDescent="0.25">
      <c r="A320" s="59"/>
      <c r="B320" s="148" t="s">
        <v>19</v>
      </c>
      <c r="C320" s="60">
        <v>1</v>
      </c>
      <c r="D320" s="60">
        <v>1</v>
      </c>
    </row>
    <row r="321" spans="1:4" ht="25.15" customHeight="1" x14ac:dyDescent="0.25">
      <c r="A321" s="59"/>
      <c r="B321" s="148" t="s">
        <v>18</v>
      </c>
      <c r="C321" s="60">
        <v>6</v>
      </c>
      <c r="D321" s="60">
        <v>1</v>
      </c>
    </row>
    <row r="322" spans="1:4" ht="25.15" customHeight="1" x14ac:dyDescent="0.25">
      <c r="A322" s="59"/>
      <c r="B322" s="148" t="s">
        <v>17</v>
      </c>
      <c r="C322" s="60">
        <v>1</v>
      </c>
      <c r="D322" s="60"/>
    </row>
    <row r="323" spans="1:4" ht="25.15" customHeight="1" x14ac:dyDescent="0.25">
      <c r="A323" s="59"/>
      <c r="B323" s="148" t="s">
        <v>16</v>
      </c>
      <c r="C323" s="60">
        <v>2</v>
      </c>
      <c r="D323" s="60">
        <v>1</v>
      </c>
    </row>
    <row r="324" spans="1:4" ht="25.15" customHeight="1" x14ac:dyDescent="0.25">
      <c r="A324" s="59"/>
      <c r="B324" s="148" t="s">
        <v>15</v>
      </c>
      <c r="C324" s="60">
        <v>1</v>
      </c>
      <c r="D324" s="60"/>
    </row>
    <row r="325" spans="1:4" ht="25.15" customHeight="1" x14ac:dyDescent="0.25">
      <c r="A325" s="59"/>
      <c r="B325" s="148" t="s">
        <v>14</v>
      </c>
      <c r="C325" s="60">
        <v>4</v>
      </c>
      <c r="D325" s="60"/>
    </row>
    <row r="326" spans="1:4" ht="25.15" customHeight="1" x14ac:dyDescent="0.25">
      <c r="A326" s="59"/>
      <c r="B326" s="148" t="s">
        <v>13</v>
      </c>
      <c r="C326" s="60">
        <v>6</v>
      </c>
      <c r="D326" s="60"/>
    </row>
    <row r="327" spans="1:4" ht="25.15" customHeight="1" x14ac:dyDescent="0.25">
      <c r="A327" s="59"/>
      <c r="B327" s="148" t="s">
        <v>12</v>
      </c>
      <c r="C327" s="60">
        <v>1</v>
      </c>
      <c r="D327" s="60"/>
    </row>
    <row r="328" spans="1:4" ht="25.15" customHeight="1" x14ac:dyDescent="0.25">
      <c r="A328" s="59"/>
      <c r="B328" s="148" t="s">
        <v>11</v>
      </c>
      <c r="C328" s="60">
        <v>1</v>
      </c>
      <c r="D328" s="60"/>
    </row>
    <row r="329" spans="1:4" ht="25.15" customHeight="1" x14ac:dyDescent="0.25">
      <c r="A329" s="59"/>
      <c r="B329" s="148" t="s">
        <v>10</v>
      </c>
      <c r="C329" s="60">
        <v>3</v>
      </c>
      <c r="D329" s="60"/>
    </row>
    <row r="330" spans="1:4" ht="25.15" customHeight="1" x14ac:dyDescent="0.25">
      <c r="A330" s="59"/>
      <c r="B330" s="148" t="s">
        <v>9</v>
      </c>
      <c r="C330" s="60">
        <v>3</v>
      </c>
      <c r="D330" s="60"/>
    </row>
    <row r="331" spans="1:4" ht="25.15" customHeight="1" x14ac:dyDescent="0.25">
      <c r="A331" s="59"/>
      <c r="B331" s="148" t="s">
        <v>8</v>
      </c>
      <c r="C331" s="60">
        <v>1</v>
      </c>
      <c r="D331" s="60"/>
    </row>
    <row r="332" spans="1:4" ht="25.15" customHeight="1" x14ac:dyDescent="0.25">
      <c r="A332" s="59"/>
      <c r="B332" s="148" t="s">
        <v>7</v>
      </c>
      <c r="C332" s="60">
        <v>1</v>
      </c>
      <c r="D332" s="60"/>
    </row>
    <row r="333" spans="1:4" ht="25.15" customHeight="1" x14ac:dyDescent="0.25">
      <c r="A333" s="59"/>
      <c r="B333" s="148" t="s">
        <v>6</v>
      </c>
      <c r="C333" s="60">
        <v>1</v>
      </c>
      <c r="D333" s="60"/>
    </row>
    <row r="334" spans="1:4" ht="25.15" customHeight="1" x14ac:dyDescent="0.25">
      <c r="A334" s="59"/>
      <c r="B334" s="148" t="s">
        <v>5</v>
      </c>
      <c r="C334" s="60">
        <v>2</v>
      </c>
      <c r="D334" s="60"/>
    </row>
    <row r="335" spans="1:4" ht="25.15" customHeight="1" x14ac:dyDescent="0.25">
      <c r="A335" s="59"/>
      <c r="B335" s="148" t="s">
        <v>4</v>
      </c>
      <c r="C335" s="60">
        <v>73</v>
      </c>
      <c r="D335" s="60"/>
    </row>
    <row r="336" spans="1:4" ht="25.15" customHeight="1" x14ac:dyDescent="0.25">
      <c r="A336" s="59"/>
      <c r="B336" s="148" t="s">
        <v>3</v>
      </c>
      <c r="C336" s="60">
        <v>5</v>
      </c>
      <c r="D336" s="60"/>
    </row>
    <row r="337" spans="1:4" ht="25.15" customHeight="1" x14ac:dyDescent="0.25">
      <c r="A337" s="59"/>
      <c r="B337" s="148" t="s">
        <v>2</v>
      </c>
      <c r="C337" s="60">
        <v>4</v>
      </c>
      <c r="D337" s="60"/>
    </row>
    <row r="338" spans="1:4" ht="25.15" customHeight="1" x14ac:dyDescent="0.25">
      <c r="A338" s="59"/>
      <c r="B338" s="148" t="s">
        <v>1</v>
      </c>
      <c r="C338" s="60">
        <v>3</v>
      </c>
      <c r="D338" s="60"/>
    </row>
    <row r="339" spans="1:4" ht="25.15" customHeight="1" x14ac:dyDescent="0.25">
      <c r="A339" s="59"/>
      <c r="B339" s="148" t="s">
        <v>0</v>
      </c>
      <c r="C339" s="60">
        <v>4</v>
      </c>
      <c r="D339" s="60"/>
    </row>
    <row r="340" spans="1:4" ht="20.25" customHeight="1" x14ac:dyDescent="0.25">
      <c r="C340" s="3">
        <f>SUM(C4:C339)</f>
        <v>1033</v>
      </c>
      <c r="D340" s="3">
        <f>SUM(D4:D339)</f>
        <v>195</v>
      </c>
    </row>
  </sheetData>
  <mergeCells count="13">
    <mergeCell ref="B1:D1"/>
    <mergeCell ref="A288:D288"/>
    <mergeCell ref="A66:D66"/>
    <mergeCell ref="A71:D71"/>
    <mergeCell ref="A89:D89"/>
    <mergeCell ref="A213:D213"/>
    <mergeCell ref="A246:D246"/>
    <mergeCell ref="A232:D232"/>
    <mergeCell ref="A3:D3"/>
    <mergeCell ref="A29:D29"/>
    <mergeCell ref="A31:D31"/>
    <mergeCell ref="A64:D64"/>
    <mergeCell ref="A267:D267"/>
  </mergeCells>
  <hyperlinks>
    <hyperlink ref="A3" r:id="rId1" tooltip="Раздел A - Сельское, лесное хозяйство, охота, рыболовство и рыбоводство" display="https://www.buxprofi.ru/spravochnik/okved-2/razdel-A"/>
  </hyperlinks>
  <pageMargins left="0.7" right="0.7" top="0.75" bottom="0.75" header="0.3" footer="0.3"/>
  <pageSetup paperSize="9" scale="88" fitToHeight="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6"/>
  <sheetViews>
    <sheetView workbookViewId="0">
      <selection activeCell="A2" sqref="A2:D2"/>
    </sheetView>
  </sheetViews>
  <sheetFormatPr defaultRowHeight="15" x14ac:dyDescent="0.25"/>
  <cols>
    <col min="1" max="1" width="11.42578125" customWidth="1"/>
    <col min="2" max="2" width="85.28515625" customWidth="1"/>
    <col min="3" max="3" width="15.42578125" customWidth="1"/>
    <col min="4" max="4" width="17.42578125" customWidth="1"/>
  </cols>
  <sheetData>
    <row r="2" spans="1:4" ht="36.75" customHeight="1" x14ac:dyDescent="0.25">
      <c r="A2" s="350" t="s">
        <v>2684</v>
      </c>
      <c r="B2" s="350"/>
      <c r="C2" s="350"/>
      <c r="D2" s="350"/>
    </row>
    <row r="3" spans="1:4" x14ac:dyDescent="0.25">
      <c r="A3" s="177" t="s">
        <v>335</v>
      </c>
      <c r="B3" s="178" t="s">
        <v>336</v>
      </c>
      <c r="C3" s="179" t="s">
        <v>337</v>
      </c>
      <c r="D3" s="179" t="s">
        <v>338</v>
      </c>
    </row>
    <row r="4" spans="1:4" ht="15.75" x14ac:dyDescent="0.25">
      <c r="A4" s="68" t="s">
        <v>339</v>
      </c>
      <c r="B4" s="69" t="s">
        <v>340</v>
      </c>
      <c r="C4" s="183"/>
      <c r="D4" s="183"/>
    </row>
    <row r="5" spans="1:4" x14ac:dyDescent="0.25">
      <c r="A5" s="139" t="s">
        <v>341</v>
      </c>
      <c r="B5" s="102" t="s">
        <v>342</v>
      </c>
      <c r="C5" s="184">
        <v>15</v>
      </c>
      <c r="D5" s="185">
        <v>4</v>
      </c>
    </row>
    <row r="6" spans="1:4" x14ac:dyDescent="0.25">
      <c r="A6" s="139" t="s">
        <v>343</v>
      </c>
      <c r="B6" s="102" t="s">
        <v>344</v>
      </c>
      <c r="C6" s="184">
        <v>1</v>
      </c>
      <c r="D6" s="185">
        <v>7</v>
      </c>
    </row>
    <row r="7" spans="1:4" x14ac:dyDescent="0.25">
      <c r="A7" s="139" t="s">
        <v>345</v>
      </c>
      <c r="B7" s="102" t="s">
        <v>1407</v>
      </c>
      <c r="C7" s="184">
        <v>0</v>
      </c>
      <c r="D7" s="185">
        <v>1</v>
      </c>
    </row>
    <row r="8" spans="1:4" x14ac:dyDescent="0.25">
      <c r="A8" s="139" t="s">
        <v>347</v>
      </c>
      <c r="B8" s="102" t="s">
        <v>348</v>
      </c>
      <c r="C8" s="184">
        <v>0</v>
      </c>
      <c r="D8" s="185">
        <v>5</v>
      </c>
    </row>
    <row r="9" spans="1:4" x14ac:dyDescent="0.25">
      <c r="A9" s="139" t="s">
        <v>369</v>
      </c>
      <c r="B9" s="102" t="s">
        <v>2674</v>
      </c>
      <c r="C9" s="184">
        <v>16</v>
      </c>
      <c r="D9" s="185">
        <v>0</v>
      </c>
    </row>
    <row r="10" spans="1:4" x14ac:dyDescent="0.25">
      <c r="A10" s="139" t="s">
        <v>1170</v>
      </c>
      <c r="B10" s="102" t="s">
        <v>2675</v>
      </c>
      <c r="C10" s="184">
        <v>26</v>
      </c>
      <c r="D10" s="185">
        <v>0</v>
      </c>
    </row>
    <row r="11" spans="1:4" x14ac:dyDescent="0.25">
      <c r="A11" s="139" t="s">
        <v>373</v>
      </c>
      <c r="B11" s="102" t="s">
        <v>2676</v>
      </c>
      <c r="C11" s="184">
        <v>3</v>
      </c>
      <c r="D11" s="185">
        <v>0</v>
      </c>
    </row>
    <row r="12" spans="1:4" x14ac:dyDescent="0.25">
      <c r="A12" s="139" t="s">
        <v>382</v>
      </c>
      <c r="B12" s="102" t="s">
        <v>383</v>
      </c>
      <c r="C12" s="184">
        <v>1</v>
      </c>
      <c r="D12" s="185">
        <v>0</v>
      </c>
    </row>
    <row r="13" spans="1:4" x14ac:dyDescent="0.25">
      <c r="A13" s="139" t="s">
        <v>390</v>
      </c>
      <c r="B13" s="102" t="s">
        <v>2677</v>
      </c>
      <c r="C13" s="184">
        <v>0</v>
      </c>
      <c r="D13" s="185">
        <v>2</v>
      </c>
    </row>
    <row r="14" spans="1:4" x14ac:dyDescent="0.25">
      <c r="A14" s="139" t="s">
        <v>392</v>
      </c>
      <c r="B14" s="102" t="s">
        <v>1621</v>
      </c>
      <c r="C14" s="184">
        <v>0</v>
      </c>
      <c r="D14" s="185">
        <v>18</v>
      </c>
    </row>
    <row r="15" spans="1:4" ht="38.25" x14ac:dyDescent="0.25">
      <c r="A15" s="139" t="s">
        <v>1625</v>
      </c>
      <c r="B15" s="102" t="s">
        <v>2678</v>
      </c>
      <c r="C15" s="184">
        <v>6</v>
      </c>
      <c r="D15" s="185">
        <v>0</v>
      </c>
    </row>
    <row r="16" spans="1:4" ht="43.9" customHeight="1" x14ac:dyDescent="0.25">
      <c r="A16" s="139" t="s">
        <v>1182</v>
      </c>
      <c r="B16" s="64" t="s">
        <v>2679</v>
      </c>
      <c r="C16" s="184">
        <v>6</v>
      </c>
      <c r="D16" s="185">
        <v>0</v>
      </c>
    </row>
    <row r="17" spans="1:4" ht="15.75" x14ac:dyDescent="0.25">
      <c r="A17" s="68" t="s">
        <v>404</v>
      </c>
      <c r="B17" s="111" t="s">
        <v>405</v>
      </c>
      <c r="C17" s="186"/>
      <c r="D17" s="186"/>
    </row>
    <row r="18" spans="1:4" x14ac:dyDescent="0.25">
      <c r="A18" s="139" t="s">
        <v>1641</v>
      </c>
      <c r="B18" s="102" t="s">
        <v>413</v>
      </c>
      <c r="C18" s="187">
        <v>1</v>
      </c>
      <c r="D18" s="188">
        <v>0</v>
      </c>
    </row>
    <row r="19" spans="1:4" x14ac:dyDescent="0.25">
      <c r="A19" s="139" t="s">
        <v>412</v>
      </c>
      <c r="B19" s="102" t="s">
        <v>413</v>
      </c>
      <c r="C19" s="188">
        <v>0</v>
      </c>
      <c r="D19" s="185">
        <v>0</v>
      </c>
    </row>
    <row r="20" spans="1:4" x14ac:dyDescent="0.25">
      <c r="A20" s="139" t="s">
        <v>1649</v>
      </c>
      <c r="B20" s="102" t="s">
        <v>1517</v>
      </c>
      <c r="C20" s="187">
        <v>0</v>
      </c>
      <c r="D20" s="188">
        <v>0</v>
      </c>
    </row>
    <row r="21" spans="1:4" ht="15.75" x14ac:dyDescent="0.25">
      <c r="A21" s="68" t="s">
        <v>503</v>
      </c>
      <c r="B21" s="69" t="s">
        <v>504</v>
      </c>
      <c r="C21" s="186"/>
      <c r="D21" s="186"/>
    </row>
    <row r="22" spans="1:4" x14ac:dyDescent="0.25">
      <c r="A22" s="139" t="s">
        <v>507</v>
      </c>
      <c r="B22" s="102" t="s">
        <v>508</v>
      </c>
      <c r="C22" s="188">
        <v>0</v>
      </c>
      <c r="D22" s="185">
        <v>0</v>
      </c>
    </row>
    <row r="23" spans="1:4" x14ac:dyDescent="0.25">
      <c r="A23" s="139" t="s">
        <v>509</v>
      </c>
      <c r="B23" s="102" t="s">
        <v>508</v>
      </c>
      <c r="C23" s="188">
        <v>0</v>
      </c>
      <c r="D23" s="185">
        <v>0</v>
      </c>
    </row>
    <row r="24" spans="1:4" x14ac:dyDescent="0.25">
      <c r="A24" s="139" t="s">
        <v>512</v>
      </c>
      <c r="B24" s="102" t="s">
        <v>513</v>
      </c>
      <c r="C24" s="188">
        <v>0</v>
      </c>
      <c r="D24" s="185">
        <v>0</v>
      </c>
    </row>
    <row r="25" spans="1:4" ht="15.75" x14ac:dyDescent="0.25">
      <c r="A25" s="81" t="s">
        <v>552</v>
      </c>
      <c r="B25" s="84" t="s">
        <v>1216</v>
      </c>
      <c r="C25" s="189"/>
      <c r="D25" s="189"/>
    </row>
    <row r="26" spans="1:4" x14ac:dyDescent="0.25">
      <c r="A26" s="139" t="s">
        <v>2680</v>
      </c>
      <c r="B26" s="102" t="s">
        <v>2681</v>
      </c>
      <c r="C26" s="187">
        <v>0</v>
      </c>
      <c r="D26" s="188">
        <v>0</v>
      </c>
    </row>
    <row r="27" spans="1:4" x14ac:dyDescent="0.25">
      <c r="A27" s="139" t="s">
        <v>556</v>
      </c>
      <c r="B27" s="102" t="s">
        <v>557</v>
      </c>
      <c r="C27" s="188">
        <v>6</v>
      </c>
      <c r="D27" s="185">
        <v>0</v>
      </c>
    </row>
    <row r="28" spans="1:4" ht="25.5" x14ac:dyDescent="0.25">
      <c r="A28" s="139" t="s">
        <v>558</v>
      </c>
      <c r="B28" s="102" t="s">
        <v>559</v>
      </c>
      <c r="C28" s="188">
        <v>2</v>
      </c>
      <c r="D28" s="185">
        <v>0</v>
      </c>
    </row>
    <row r="29" spans="1:4" x14ac:dyDescent="0.25">
      <c r="A29" s="139" t="s">
        <v>560</v>
      </c>
      <c r="B29" s="102" t="s">
        <v>561</v>
      </c>
      <c r="C29" s="188">
        <v>4</v>
      </c>
      <c r="D29" s="185">
        <v>0</v>
      </c>
    </row>
    <row r="30" spans="1:4" x14ac:dyDescent="0.25">
      <c r="A30" s="139" t="s">
        <v>2065</v>
      </c>
      <c r="B30" s="102" t="s">
        <v>1535</v>
      </c>
      <c r="C30" s="188">
        <v>299</v>
      </c>
      <c r="D30" s="185">
        <v>15</v>
      </c>
    </row>
    <row r="31" spans="1:4" x14ac:dyDescent="0.25">
      <c r="A31" s="139" t="s">
        <v>741</v>
      </c>
      <c r="B31" s="102" t="s">
        <v>742</v>
      </c>
      <c r="C31" s="188">
        <v>20</v>
      </c>
      <c r="D31" s="185">
        <v>2</v>
      </c>
    </row>
    <row r="32" spans="1:4" ht="15.75" x14ac:dyDescent="0.25">
      <c r="A32" s="68" t="s">
        <v>1120</v>
      </c>
      <c r="B32" s="69" t="s">
        <v>1121</v>
      </c>
      <c r="C32" s="189"/>
      <c r="D32" s="189"/>
    </row>
    <row r="33" spans="1:4" x14ac:dyDescent="0.25">
      <c r="A33" s="139" t="s">
        <v>1124</v>
      </c>
      <c r="B33" s="102" t="s">
        <v>1125</v>
      </c>
      <c r="C33" s="187">
        <v>0</v>
      </c>
      <c r="D33" s="188">
        <v>8</v>
      </c>
    </row>
    <row r="34" spans="1:4" x14ac:dyDescent="0.25">
      <c r="A34" s="139" t="s">
        <v>1126</v>
      </c>
      <c r="B34" s="102" t="s">
        <v>1127</v>
      </c>
      <c r="C34" s="187">
        <v>0</v>
      </c>
      <c r="D34" s="188">
        <v>12</v>
      </c>
    </row>
    <row r="35" spans="1:4" x14ac:dyDescent="0.25">
      <c r="A35" s="139" t="s">
        <v>2682</v>
      </c>
      <c r="B35" s="102" t="s">
        <v>2683</v>
      </c>
      <c r="C35" s="187">
        <v>0</v>
      </c>
      <c r="D35" s="188" t="s">
        <v>1406</v>
      </c>
    </row>
    <row r="36" spans="1:4" x14ac:dyDescent="0.25">
      <c r="A36" s="190" t="s">
        <v>1152</v>
      </c>
      <c r="B36" s="102" t="s">
        <v>1153</v>
      </c>
      <c r="C36" s="187">
        <v>28</v>
      </c>
      <c r="D36" s="188">
        <v>0</v>
      </c>
    </row>
  </sheetData>
  <mergeCells count="1">
    <mergeCell ref="A2:D2"/>
  </mergeCells>
  <conditionalFormatting sqref="C4:D4 A6:D8">
    <cfRule type="expression" dxfId="566" priority="19">
      <formula>(#REF!="0")</formula>
    </cfRule>
  </conditionalFormatting>
  <conditionalFormatting sqref="A4:B4">
    <cfRule type="expression" dxfId="565" priority="18">
      <formula>(#REF!="0")</formula>
    </cfRule>
  </conditionalFormatting>
  <conditionalFormatting sqref="C17:D17">
    <cfRule type="expression" dxfId="564" priority="17">
      <formula>(#REF!="0")</formula>
    </cfRule>
  </conditionalFormatting>
  <conditionalFormatting sqref="A17:B17">
    <cfRule type="expression" dxfId="563" priority="16">
      <formula>(#REF!="0")</formula>
    </cfRule>
  </conditionalFormatting>
  <conditionalFormatting sqref="B18:D20">
    <cfRule type="expression" dxfId="562" priority="15">
      <formula>(#REF!="0")</formula>
    </cfRule>
  </conditionalFormatting>
  <conditionalFormatting sqref="A18:A20">
    <cfRule type="expression" dxfId="561" priority="14">
      <formula>(#REF!="0")</formula>
    </cfRule>
  </conditionalFormatting>
  <conditionalFormatting sqref="C21:D21">
    <cfRule type="expression" dxfId="560" priority="13">
      <formula>(#REF!="0")</formula>
    </cfRule>
  </conditionalFormatting>
  <conditionalFormatting sqref="A21:B21">
    <cfRule type="expression" dxfId="559" priority="12">
      <formula>(#REF!="0")</formula>
    </cfRule>
  </conditionalFormatting>
  <conditionalFormatting sqref="B22:D24">
    <cfRule type="expression" dxfId="558" priority="11">
      <formula>(#REF!="0")</formula>
    </cfRule>
  </conditionalFormatting>
  <conditionalFormatting sqref="A22:A24">
    <cfRule type="expression" dxfId="557" priority="10">
      <formula>(#REF!="0")</formula>
    </cfRule>
  </conditionalFormatting>
  <conditionalFormatting sqref="C25:D25">
    <cfRule type="expression" dxfId="556" priority="9">
      <formula>(#REF!="0")</formula>
    </cfRule>
  </conditionalFormatting>
  <conditionalFormatting sqref="A25:B25">
    <cfRule type="expression" dxfId="555" priority="8">
      <formula>(#REF!="0")</formula>
    </cfRule>
  </conditionalFormatting>
  <conditionalFormatting sqref="A26:A31">
    <cfRule type="expression" dxfId="554" priority="6">
      <formula>(#REF!="0")</formula>
    </cfRule>
  </conditionalFormatting>
  <conditionalFormatting sqref="B26:D31">
    <cfRule type="expression" dxfId="553" priority="7">
      <formula>(#REF!="0")</formula>
    </cfRule>
  </conditionalFormatting>
  <conditionalFormatting sqref="C32:D32">
    <cfRule type="expression" dxfId="552" priority="5">
      <formula>(#REF!="0")</formula>
    </cfRule>
  </conditionalFormatting>
  <conditionalFormatting sqref="A32:B32">
    <cfRule type="expression" dxfId="551" priority="4">
      <formula>(#REF!="0")</formula>
    </cfRule>
  </conditionalFormatting>
  <conditionalFormatting sqref="B33:B36 D33:D36">
    <cfRule type="expression" dxfId="550" priority="3">
      <formula>(#REF!="0")</formula>
    </cfRule>
  </conditionalFormatting>
  <conditionalFormatting sqref="A33:A35">
    <cfRule type="expression" dxfId="549" priority="2">
      <formula>(#REF!="0")</formula>
    </cfRule>
  </conditionalFormatting>
  <conditionalFormatting sqref="C9:D16 A9:B15 A16">
    <cfRule type="expression" dxfId="548" priority="1">
      <formula>(#REF!="0")</formula>
    </cfRule>
  </conditionalFormatting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workbookViewId="0">
      <selection activeCell="A2" sqref="A2"/>
    </sheetView>
  </sheetViews>
  <sheetFormatPr defaultRowHeight="15" x14ac:dyDescent="0.25"/>
  <cols>
    <col min="1" max="1" width="8.85546875" style="277"/>
    <col min="2" max="2" width="66.5703125" customWidth="1"/>
    <col min="3" max="3" width="18.42578125" style="58" customWidth="1"/>
    <col min="4" max="4" width="17.7109375" customWidth="1"/>
    <col min="5" max="5" width="3" customWidth="1"/>
    <col min="6" max="6" width="3.85546875" customWidth="1"/>
  </cols>
  <sheetData>
    <row r="1" spans="1:4" ht="50.25" customHeight="1" x14ac:dyDescent="0.25">
      <c r="A1" s="351" t="s">
        <v>2891</v>
      </c>
      <c r="B1" s="351"/>
      <c r="C1" s="351"/>
      <c r="D1" s="351"/>
    </row>
    <row r="2" spans="1:4" ht="25.5" x14ac:dyDescent="0.25">
      <c r="A2" s="280" t="s">
        <v>335</v>
      </c>
      <c r="B2" s="275" t="s">
        <v>336</v>
      </c>
      <c r="C2" s="276" t="s">
        <v>337</v>
      </c>
      <c r="D2" s="276" t="s">
        <v>338</v>
      </c>
    </row>
    <row r="3" spans="1:4" x14ac:dyDescent="0.25">
      <c r="A3" s="278">
        <v>1</v>
      </c>
      <c r="B3" s="281">
        <v>2</v>
      </c>
      <c r="C3" s="276">
        <v>3</v>
      </c>
      <c r="D3" s="276">
        <v>4</v>
      </c>
    </row>
    <row r="4" spans="1:4" x14ac:dyDescent="0.25">
      <c r="A4" s="282" t="s">
        <v>339</v>
      </c>
      <c r="B4" s="283" t="s">
        <v>340</v>
      </c>
      <c r="C4" s="284"/>
      <c r="D4" s="284"/>
    </row>
    <row r="5" spans="1:4" x14ac:dyDescent="0.25">
      <c r="A5" s="285" t="s">
        <v>341</v>
      </c>
      <c r="B5" s="286" t="s">
        <v>342</v>
      </c>
      <c r="C5" s="287"/>
      <c r="D5" s="288">
        <v>1</v>
      </c>
    </row>
    <row r="6" spans="1:4" ht="25.5" x14ac:dyDescent="0.25">
      <c r="A6" s="285" t="s">
        <v>343</v>
      </c>
      <c r="B6" s="286" t="s">
        <v>344</v>
      </c>
      <c r="C6" s="287">
        <v>1</v>
      </c>
      <c r="D6" s="288"/>
    </row>
    <row r="7" spans="1:4" x14ac:dyDescent="0.25">
      <c r="A7" s="285" t="s">
        <v>345</v>
      </c>
      <c r="B7" s="286" t="s">
        <v>1407</v>
      </c>
      <c r="C7" s="287"/>
      <c r="D7" s="288"/>
    </row>
    <row r="8" spans="1:4" ht="25.5" x14ac:dyDescent="0.25">
      <c r="A8" s="285" t="s">
        <v>347</v>
      </c>
      <c r="B8" s="286" t="s">
        <v>348</v>
      </c>
      <c r="C8" s="287">
        <v>23</v>
      </c>
      <c r="D8" s="288">
        <v>5</v>
      </c>
    </row>
    <row r="9" spans="1:4" x14ac:dyDescent="0.25">
      <c r="A9" s="285" t="s">
        <v>349</v>
      </c>
      <c r="B9" s="286" t="s">
        <v>350</v>
      </c>
      <c r="C9" s="287">
        <v>59</v>
      </c>
      <c r="D9" s="288"/>
    </row>
    <row r="10" spans="1:4" x14ac:dyDescent="0.25">
      <c r="A10" s="285" t="s">
        <v>1414</v>
      </c>
      <c r="B10" s="286" t="s">
        <v>1415</v>
      </c>
      <c r="C10" s="287">
        <v>1</v>
      </c>
      <c r="D10" s="288"/>
    </row>
    <row r="11" spans="1:4" x14ac:dyDescent="0.25">
      <c r="A11" s="285" t="s">
        <v>351</v>
      </c>
      <c r="B11" s="286" t="s">
        <v>1503</v>
      </c>
      <c r="C11" s="287">
        <v>1</v>
      </c>
      <c r="D11" s="288"/>
    </row>
    <row r="12" spans="1:4" ht="25.5" x14ac:dyDescent="0.25">
      <c r="A12" s="285" t="s">
        <v>1411</v>
      </c>
      <c r="B12" s="286" t="s">
        <v>1412</v>
      </c>
      <c r="C12" s="287">
        <v>2</v>
      </c>
      <c r="D12" s="288">
        <v>1</v>
      </c>
    </row>
    <row r="13" spans="1:4" x14ac:dyDescent="0.25">
      <c r="A13" s="285" t="s">
        <v>1417</v>
      </c>
      <c r="B13" s="286" t="s">
        <v>1418</v>
      </c>
      <c r="C13" s="287">
        <v>2</v>
      </c>
      <c r="D13" s="288"/>
    </row>
    <row r="14" spans="1:4" x14ac:dyDescent="0.25">
      <c r="A14" s="285" t="s">
        <v>355</v>
      </c>
      <c r="B14" s="286" t="s">
        <v>1165</v>
      </c>
      <c r="C14" s="287">
        <v>2</v>
      </c>
      <c r="D14" s="288"/>
    </row>
    <row r="15" spans="1:4" x14ac:dyDescent="0.25">
      <c r="A15" s="285" t="s">
        <v>2824</v>
      </c>
      <c r="B15" s="286" t="s">
        <v>1506</v>
      </c>
      <c r="C15" s="287">
        <v>1</v>
      </c>
      <c r="D15" s="288"/>
    </row>
    <row r="16" spans="1:4" x14ac:dyDescent="0.25">
      <c r="A16" s="285" t="s">
        <v>359</v>
      </c>
      <c r="B16" s="286" t="s">
        <v>360</v>
      </c>
      <c r="C16" s="287">
        <v>1</v>
      </c>
      <c r="D16" s="288">
        <v>1</v>
      </c>
    </row>
    <row r="17" spans="1:4" x14ac:dyDescent="0.25">
      <c r="A17" s="285" t="s">
        <v>363</v>
      </c>
      <c r="B17" s="286" t="s">
        <v>364</v>
      </c>
      <c r="C17" s="287">
        <v>1</v>
      </c>
      <c r="D17" s="288"/>
    </row>
    <row r="18" spans="1:4" x14ac:dyDescent="0.25">
      <c r="A18" s="285" t="s">
        <v>365</v>
      </c>
      <c r="B18" s="286" t="s">
        <v>1168</v>
      </c>
      <c r="C18" s="287">
        <v>80</v>
      </c>
      <c r="D18" s="288"/>
    </row>
    <row r="19" spans="1:4" x14ac:dyDescent="0.25">
      <c r="A19" s="285" t="s">
        <v>367</v>
      </c>
      <c r="B19" s="286" t="s">
        <v>368</v>
      </c>
      <c r="C19" s="287">
        <v>25</v>
      </c>
      <c r="D19" s="288"/>
    </row>
    <row r="20" spans="1:4" ht="25.5" x14ac:dyDescent="0.25">
      <c r="A20" s="285" t="s">
        <v>1422</v>
      </c>
      <c r="B20" s="286" t="s">
        <v>1423</v>
      </c>
      <c r="C20" s="287">
        <v>7</v>
      </c>
      <c r="D20" s="288"/>
    </row>
    <row r="21" spans="1:4" ht="25.5" x14ac:dyDescent="0.25">
      <c r="A21" s="285" t="s">
        <v>1170</v>
      </c>
      <c r="B21" s="286" t="s">
        <v>1423</v>
      </c>
      <c r="C21" s="287">
        <v>18</v>
      </c>
      <c r="D21" s="288"/>
    </row>
    <row r="22" spans="1:4" ht="25.5" x14ac:dyDescent="0.25">
      <c r="A22" s="285" t="s">
        <v>371</v>
      </c>
      <c r="B22" s="286" t="s">
        <v>372</v>
      </c>
      <c r="C22" s="287">
        <v>3</v>
      </c>
      <c r="D22" s="288"/>
    </row>
    <row r="23" spans="1:4" ht="25.5" x14ac:dyDescent="0.25">
      <c r="A23" s="285" t="s">
        <v>373</v>
      </c>
      <c r="B23" s="286" t="s">
        <v>1173</v>
      </c>
      <c r="C23" s="287">
        <v>1</v>
      </c>
      <c r="D23" s="288"/>
    </row>
    <row r="24" spans="1:4" x14ac:dyDescent="0.25">
      <c r="A24" s="285" t="s">
        <v>1425</v>
      </c>
      <c r="B24" s="286" t="s">
        <v>1426</v>
      </c>
      <c r="C24" s="287">
        <v>6</v>
      </c>
      <c r="D24" s="288">
        <v>1</v>
      </c>
    </row>
    <row r="25" spans="1:4" x14ac:dyDescent="0.25">
      <c r="A25" s="285" t="s">
        <v>375</v>
      </c>
      <c r="B25" s="286" t="s">
        <v>376</v>
      </c>
      <c r="C25" s="287">
        <v>15</v>
      </c>
      <c r="D25" s="288">
        <v>2</v>
      </c>
    </row>
    <row r="26" spans="1:4" x14ac:dyDescent="0.25">
      <c r="A26" s="285" t="s">
        <v>377</v>
      </c>
      <c r="B26" s="286" t="s">
        <v>376</v>
      </c>
      <c r="C26" s="287">
        <v>57</v>
      </c>
      <c r="D26" s="288">
        <v>1</v>
      </c>
    </row>
    <row r="27" spans="1:4" x14ac:dyDescent="0.25">
      <c r="A27" s="285" t="s">
        <v>380</v>
      </c>
      <c r="B27" s="286" t="s">
        <v>381</v>
      </c>
      <c r="C27" s="287">
        <v>1</v>
      </c>
      <c r="D27" s="288"/>
    </row>
    <row r="28" spans="1:4" x14ac:dyDescent="0.25">
      <c r="A28" s="285" t="s">
        <v>384</v>
      </c>
      <c r="B28" s="286" t="s">
        <v>385</v>
      </c>
      <c r="C28" s="287">
        <v>1</v>
      </c>
      <c r="D28" s="288"/>
    </row>
    <row r="29" spans="1:4" x14ac:dyDescent="0.25">
      <c r="A29" s="285" t="s">
        <v>392</v>
      </c>
      <c r="B29" s="286" t="s">
        <v>393</v>
      </c>
      <c r="C29" s="287"/>
      <c r="D29" s="288">
        <v>2</v>
      </c>
    </row>
    <row r="30" spans="1:4" x14ac:dyDescent="0.25">
      <c r="A30" s="282" t="s">
        <v>404</v>
      </c>
      <c r="B30" s="289" t="s">
        <v>405</v>
      </c>
      <c r="C30" s="290"/>
      <c r="D30" s="290"/>
    </row>
    <row r="31" spans="1:4" x14ac:dyDescent="0.25">
      <c r="A31" s="285" t="s">
        <v>1664</v>
      </c>
      <c r="B31" s="286" t="s">
        <v>1665</v>
      </c>
      <c r="C31" s="291"/>
      <c r="D31" s="292">
        <v>1</v>
      </c>
    </row>
    <row r="32" spans="1:4" x14ac:dyDescent="0.25">
      <c r="A32" s="285" t="s">
        <v>1437</v>
      </c>
      <c r="B32" s="286" t="s">
        <v>2881</v>
      </c>
      <c r="C32" s="292">
        <v>1</v>
      </c>
      <c r="D32" s="293"/>
    </row>
    <row r="33" spans="1:4" x14ac:dyDescent="0.25">
      <c r="A33" s="285" t="s">
        <v>434</v>
      </c>
      <c r="B33" s="286" t="s">
        <v>435</v>
      </c>
      <c r="C33" s="291">
        <v>1</v>
      </c>
      <c r="D33" s="292"/>
    </row>
    <row r="34" spans="1:4" x14ac:dyDescent="0.25">
      <c r="A34" s="285" t="s">
        <v>442</v>
      </c>
      <c r="B34" s="286" t="s">
        <v>443</v>
      </c>
      <c r="C34" s="291">
        <v>1</v>
      </c>
      <c r="D34" s="292"/>
    </row>
    <row r="35" spans="1:4" x14ac:dyDescent="0.25">
      <c r="A35" s="285" t="s">
        <v>458</v>
      </c>
      <c r="B35" s="286" t="s">
        <v>459</v>
      </c>
      <c r="C35" s="291">
        <v>1</v>
      </c>
      <c r="D35" s="292"/>
    </row>
    <row r="36" spans="1:4" x14ac:dyDescent="0.25">
      <c r="A36" s="285" t="s">
        <v>460</v>
      </c>
      <c r="B36" s="286" t="s">
        <v>461</v>
      </c>
      <c r="C36" s="291">
        <v>1</v>
      </c>
      <c r="D36" s="292"/>
    </row>
    <row r="37" spans="1:4" x14ac:dyDescent="0.25">
      <c r="A37" s="285" t="s">
        <v>462</v>
      </c>
      <c r="B37" s="286" t="s">
        <v>463</v>
      </c>
      <c r="C37" s="291">
        <v>1</v>
      </c>
      <c r="D37" s="292"/>
    </row>
    <row r="38" spans="1:4" x14ac:dyDescent="0.25">
      <c r="A38" s="285" t="s">
        <v>466</v>
      </c>
      <c r="B38" s="286" t="s">
        <v>467</v>
      </c>
      <c r="C38" s="292">
        <v>1</v>
      </c>
      <c r="D38" s="293"/>
    </row>
    <row r="39" spans="1:4" x14ac:dyDescent="0.25">
      <c r="A39" s="282" t="s">
        <v>503</v>
      </c>
      <c r="B39" s="294" t="s">
        <v>504</v>
      </c>
      <c r="C39" s="290"/>
      <c r="D39" s="290"/>
    </row>
    <row r="40" spans="1:4" x14ac:dyDescent="0.25">
      <c r="A40" s="285" t="s">
        <v>507</v>
      </c>
      <c r="B40" s="286" t="s">
        <v>508</v>
      </c>
      <c r="C40" s="292"/>
      <c r="D40" s="293"/>
    </row>
    <row r="41" spans="1:4" x14ac:dyDescent="0.25">
      <c r="A41" s="285" t="s">
        <v>509</v>
      </c>
      <c r="B41" s="286" t="s">
        <v>508</v>
      </c>
      <c r="C41" s="292">
        <v>1</v>
      </c>
      <c r="D41" s="293"/>
    </row>
    <row r="42" spans="1:4" x14ac:dyDescent="0.25">
      <c r="A42" s="285" t="s">
        <v>510</v>
      </c>
      <c r="B42" s="286" t="s">
        <v>511</v>
      </c>
      <c r="C42" s="292">
        <v>1</v>
      </c>
      <c r="D42" s="295">
        <v>1</v>
      </c>
    </row>
    <row r="43" spans="1:4" x14ac:dyDescent="0.25">
      <c r="A43" s="285" t="s">
        <v>524</v>
      </c>
      <c r="B43" s="286" t="s">
        <v>525</v>
      </c>
      <c r="C43" s="292">
        <v>1</v>
      </c>
      <c r="D43" s="293"/>
    </row>
    <row r="44" spans="1:4" x14ac:dyDescent="0.25">
      <c r="A44" s="285" t="s">
        <v>532</v>
      </c>
      <c r="B44" s="286" t="s">
        <v>533</v>
      </c>
      <c r="C44" s="292">
        <v>1</v>
      </c>
      <c r="D44" s="293"/>
    </row>
    <row r="45" spans="1:4" x14ac:dyDescent="0.25">
      <c r="A45" s="285" t="s">
        <v>534</v>
      </c>
      <c r="B45" s="286" t="s">
        <v>535</v>
      </c>
      <c r="C45" s="292">
        <v>1</v>
      </c>
      <c r="D45" s="293"/>
    </row>
    <row r="46" spans="1:4" x14ac:dyDescent="0.25">
      <c r="A46" s="285" t="s">
        <v>540</v>
      </c>
      <c r="B46" s="286" t="s">
        <v>541</v>
      </c>
      <c r="C46" s="292">
        <v>1</v>
      </c>
      <c r="D46" s="293"/>
    </row>
    <row r="47" spans="1:4" x14ac:dyDescent="0.25">
      <c r="A47" s="285" t="s">
        <v>1969</v>
      </c>
      <c r="B47" s="286" t="s">
        <v>2882</v>
      </c>
      <c r="C47" s="292">
        <v>1</v>
      </c>
      <c r="D47" s="293"/>
    </row>
    <row r="48" spans="1:4" x14ac:dyDescent="0.25">
      <c r="A48" s="296" t="s">
        <v>552</v>
      </c>
      <c r="B48" s="297" t="s">
        <v>1216</v>
      </c>
      <c r="C48" s="298"/>
      <c r="D48" s="298"/>
    </row>
    <row r="49" spans="1:4" ht="25.5" x14ac:dyDescent="0.25">
      <c r="A49" s="299" t="s">
        <v>1975</v>
      </c>
      <c r="B49" s="300" t="s">
        <v>2883</v>
      </c>
      <c r="C49" s="301">
        <v>1</v>
      </c>
      <c r="D49" s="301"/>
    </row>
    <row r="50" spans="1:4" x14ac:dyDescent="0.25">
      <c r="A50" s="285" t="s">
        <v>556</v>
      </c>
      <c r="B50" s="286" t="s">
        <v>557</v>
      </c>
      <c r="C50" s="292">
        <v>1</v>
      </c>
      <c r="D50" s="295"/>
    </row>
    <row r="51" spans="1:4" ht="25.5" x14ac:dyDescent="0.25">
      <c r="A51" s="285" t="s">
        <v>558</v>
      </c>
      <c r="B51" s="286" t="s">
        <v>559</v>
      </c>
      <c r="C51" s="292">
        <v>2</v>
      </c>
      <c r="D51" s="295"/>
    </row>
    <row r="52" spans="1:4" x14ac:dyDescent="0.25">
      <c r="A52" s="285" t="s">
        <v>560</v>
      </c>
      <c r="B52" s="286" t="s">
        <v>561</v>
      </c>
      <c r="C52" s="292">
        <v>2</v>
      </c>
      <c r="D52" s="295"/>
    </row>
    <row r="53" spans="1:4" ht="25.5" x14ac:dyDescent="0.25">
      <c r="A53" s="285" t="s">
        <v>562</v>
      </c>
      <c r="B53" s="286" t="s">
        <v>563</v>
      </c>
      <c r="C53" s="292">
        <v>1</v>
      </c>
      <c r="D53" s="295"/>
    </row>
    <row r="54" spans="1:4" x14ac:dyDescent="0.25">
      <c r="A54" s="285" t="s">
        <v>566</v>
      </c>
      <c r="B54" s="286" t="s">
        <v>567</v>
      </c>
      <c r="C54" s="292">
        <v>4</v>
      </c>
      <c r="D54" s="295"/>
    </row>
    <row r="55" spans="1:4" ht="25.5" x14ac:dyDescent="0.25">
      <c r="A55" s="285" t="s">
        <v>2093</v>
      </c>
      <c r="B55" s="286" t="s">
        <v>1540</v>
      </c>
      <c r="C55" s="292">
        <v>1</v>
      </c>
      <c r="D55" s="295"/>
    </row>
    <row r="56" spans="1:4" ht="25.5" x14ac:dyDescent="0.25">
      <c r="A56" s="285" t="s">
        <v>590</v>
      </c>
      <c r="B56" s="286" t="s">
        <v>591</v>
      </c>
      <c r="C56" s="292">
        <v>1</v>
      </c>
      <c r="D56" s="295">
        <v>1</v>
      </c>
    </row>
    <row r="57" spans="1:4" ht="25.5" x14ac:dyDescent="0.25">
      <c r="A57" s="285" t="s">
        <v>596</v>
      </c>
      <c r="B57" s="286" t="s">
        <v>1228</v>
      </c>
      <c r="C57" s="292">
        <v>1</v>
      </c>
      <c r="D57" s="295"/>
    </row>
    <row r="58" spans="1:4" ht="25.5" x14ac:dyDescent="0.25">
      <c r="A58" s="285" t="s">
        <v>616</v>
      </c>
      <c r="B58" s="286" t="s">
        <v>617</v>
      </c>
      <c r="C58" s="292"/>
      <c r="D58" s="295">
        <v>1</v>
      </c>
    </row>
    <row r="59" spans="1:4" ht="25.5" x14ac:dyDescent="0.25">
      <c r="A59" s="285" t="s">
        <v>636</v>
      </c>
      <c r="B59" s="286" t="s">
        <v>2884</v>
      </c>
      <c r="C59" s="292">
        <v>47</v>
      </c>
      <c r="D59" s="295">
        <v>4</v>
      </c>
    </row>
    <row r="60" spans="1:4" ht="25.5" x14ac:dyDescent="0.25">
      <c r="A60" s="285" t="s">
        <v>638</v>
      </c>
      <c r="B60" s="286" t="s">
        <v>639</v>
      </c>
      <c r="C60" s="292">
        <v>1</v>
      </c>
      <c r="D60" s="295"/>
    </row>
    <row r="61" spans="1:4" ht="38.25" x14ac:dyDescent="0.25">
      <c r="A61" s="285" t="s">
        <v>642</v>
      </c>
      <c r="B61" s="286" t="s">
        <v>1233</v>
      </c>
      <c r="C61" s="292">
        <v>3</v>
      </c>
      <c r="D61" s="295"/>
    </row>
    <row r="62" spans="1:4" x14ac:dyDescent="0.25">
      <c r="A62" s="285" t="s">
        <v>644</v>
      </c>
      <c r="B62" s="286" t="s">
        <v>1234</v>
      </c>
      <c r="C62" s="292">
        <v>8</v>
      </c>
      <c r="D62" s="295"/>
    </row>
    <row r="63" spans="1:4" ht="25.5" x14ac:dyDescent="0.25">
      <c r="A63" s="285" t="s">
        <v>650</v>
      </c>
      <c r="B63" s="286" t="s">
        <v>651</v>
      </c>
      <c r="C63" s="292"/>
      <c r="D63" s="295">
        <v>1</v>
      </c>
    </row>
    <row r="64" spans="1:4" x14ac:dyDescent="0.25">
      <c r="A64" s="285" t="s">
        <v>652</v>
      </c>
      <c r="B64" s="286" t="s">
        <v>2885</v>
      </c>
      <c r="C64" s="292">
        <v>7</v>
      </c>
      <c r="D64" s="295"/>
    </row>
    <row r="65" spans="1:4" ht="25.5" x14ac:dyDescent="0.25">
      <c r="A65" s="285" t="s">
        <v>654</v>
      </c>
      <c r="B65" s="286" t="s">
        <v>655</v>
      </c>
      <c r="C65" s="292">
        <v>1</v>
      </c>
      <c r="D65" s="295"/>
    </row>
    <row r="66" spans="1:4" ht="25.5" x14ac:dyDescent="0.25">
      <c r="A66" s="285" t="s">
        <v>1239</v>
      </c>
      <c r="B66" s="286" t="s">
        <v>1240</v>
      </c>
      <c r="C66" s="292">
        <v>2</v>
      </c>
      <c r="D66" s="295"/>
    </row>
    <row r="67" spans="1:4" ht="25.5" x14ac:dyDescent="0.25">
      <c r="A67" s="285" t="s">
        <v>658</v>
      </c>
      <c r="B67" s="286" t="s">
        <v>659</v>
      </c>
      <c r="C67" s="292">
        <v>4</v>
      </c>
      <c r="D67" s="295"/>
    </row>
    <row r="68" spans="1:4" ht="25.5" x14ac:dyDescent="0.25">
      <c r="A68" s="285" t="s">
        <v>660</v>
      </c>
      <c r="B68" s="286" t="s">
        <v>661</v>
      </c>
      <c r="C68" s="292">
        <v>3</v>
      </c>
      <c r="D68" s="295"/>
    </row>
    <row r="69" spans="1:4" ht="25.5" x14ac:dyDescent="0.25">
      <c r="A69" s="285" t="s">
        <v>662</v>
      </c>
      <c r="B69" s="286" t="s">
        <v>663</v>
      </c>
      <c r="C69" s="292">
        <v>2</v>
      </c>
      <c r="D69" s="295"/>
    </row>
    <row r="70" spans="1:4" ht="25.5" x14ac:dyDescent="0.25">
      <c r="A70" s="285" t="s">
        <v>664</v>
      </c>
      <c r="B70" s="286" t="s">
        <v>665</v>
      </c>
      <c r="C70" s="292">
        <v>1</v>
      </c>
      <c r="D70" s="295"/>
    </row>
    <row r="71" spans="1:4" x14ac:dyDescent="0.25">
      <c r="A71" s="285" t="s">
        <v>668</v>
      </c>
      <c r="B71" s="286" t="s">
        <v>669</v>
      </c>
      <c r="C71" s="292"/>
      <c r="D71" s="295">
        <v>5</v>
      </c>
    </row>
    <row r="72" spans="1:4" x14ac:dyDescent="0.25">
      <c r="A72" s="285" t="s">
        <v>674</v>
      </c>
      <c r="B72" s="286" t="s">
        <v>675</v>
      </c>
      <c r="C72" s="292">
        <v>4</v>
      </c>
      <c r="D72" s="295"/>
    </row>
    <row r="73" spans="1:4" x14ac:dyDescent="0.25">
      <c r="A73" s="285" t="s">
        <v>676</v>
      </c>
      <c r="B73" s="286" t="s">
        <v>677</v>
      </c>
      <c r="C73" s="292">
        <v>1</v>
      </c>
      <c r="D73" s="295"/>
    </row>
    <row r="74" spans="1:4" ht="25.5" x14ac:dyDescent="0.25">
      <c r="A74" s="285" t="s">
        <v>678</v>
      </c>
      <c r="B74" s="286" t="s">
        <v>679</v>
      </c>
      <c r="C74" s="292">
        <v>1</v>
      </c>
      <c r="D74" s="295"/>
    </row>
    <row r="75" spans="1:4" x14ac:dyDescent="0.25">
      <c r="A75" s="285" t="s">
        <v>681</v>
      </c>
      <c r="B75" s="286" t="s">
        <v>682</v>
      </c>
      <c r="C75" s="292">
        <v>1</v>
      </c>
      <c r="D75" s="295"/>
    </row>
    <row r="76" spans="1:4" ht="25.5" x14ac:dyDescent="0.25">
      <c r="A76" s="285" t="s">
        <v>684</v>
      </c>
      <c r="B76" s="286" t="s">
        <v>685</v>
      </c>
      <c r="C76" s="292">
        <v>1</v>
      </c>
      <c r="D76" s="295"/>
    </row>
    <row r="77" spans="1:4" ht="38.25" x14ac:dyDescent="0.25">
      <c r="A77" s="285" t="s">
        <v>686</v>
      </c>
      <c r="B77" s="286" t="s">
        <v>1249</v>
      </c>
      <c r="C77" s="292">
        <v>1</v>
      </c>
      <c r="D77" s="295"/>
    </row>
    <row r="78" spans="1:4" x14ac:dyDescent="0.25">
      <c r="A78" s="285" t="s">
        <v>688</v>
      </c>
      <c r="B78" s="286" t="s">
        <v>689</v>
      </c>
      <c r="C78" s="292">
        <v>3</v>
      </c>
      <c r="D78" s="295"/>
    </row>
    <row r="79" spans="1:4" ht="25.5" x14ac:dyDescent="0.25">
      <c r="A79" s="285" t="s">
        <v>695</v>
      </c>
      <c r="B79" s="286" t="s">
        <v>696</v>
      </c>
      <c r="C79" s="292">
        <v>3</v>
      </c>
      <c r="D79" s="295"/>
    </row>
    <row r="80" spans="1:4" ht="25.5" x14ac:dyDescent="0.25">
      <c r="A80" s="285" t="s">
        <v>707</v>
      </c>
      <c r="B80" s="286" t="s">
        <v>708</v>
      </c>
      <c r="C80" s="292">
        <v>5</v>
      </c>
      <c r="D80" s="295"/>
    </row>
    <row r="81" spans="1:4" ht="25.5" x14ac:dyDescent="0.25">
      <c r="A81" s="285" t="s">
        <v>2272</v>
      </c>
      <c r="B81" s="286" t="s">
        <v>1551</v>
      </c>
      <c r="C81" s="292">
        <v>1</v>
      </c>
      <c r="D81" s="295"/>
    </row>
    <row r="82" spans="1:4" ht="25.5" x14ac:dyDescent="0.25">
      <c r="A82" s="285" t="s">
        <v>715</v>
      </c>
      <c r="B82" s="286" t="s">
        <v>716</v>
      </c>
      <c r="C82" s="292">
        <v>1</v>
      </c>
      <c r="D82" s="295"/>
    </row>
    <row r="83" spans="1:4" ht="25.5" x14ac:dyDescent="0.25">
      <c r="A83" s="285" t="s">
        <v>721</v>
      </c>
      <c r="B83" s="286" t="s">
        <v>2886</v>
      </c>
      <c r="C83" s="292">
        <v>4</v>
      </c>
      <c r="D83" s="295">
        <v>1</v>
      </c>
    </row>
    <row r="84" spans="1:4" x14ac:dyDescent="0.25">
      <c r="A84" s="285" t="s">
        <v>727</v>
      </c>
      <c r="B84" s="286" t="s">
        <v>728</v>
      </c>
      <c r="C84" s="292">
        <v>1</v>
      </c>
      <c r="D84" s="295"/>
    </row>
    <row r="85" spans="1:4" ht="25.5" x14ac:dyDescent="0.25">
      <c r="A85" s="285" t="s">
        <v>2286</v>
      </c>
      <c r="B85" s="286" t="s">
        <v>2287</v>
      </c>
      <c r="C85" s="292">
        <v>1</v>
      </c>
      <c r="D85" s="295"/>
    </row>
    <row r="86" spans="1:4" ht="25.5" x14ac:dyDescent="0.25">
      <c r="A86" s="285" t="s">
        <v>729</v>
      </c>
      <c r="B86" s="286" t="s">
        <v>730</v>
      </c>
      <c r="C86" s="292">
        <v>2</v>
      </c>
      <c r="D86" s="295"/>
    </row>
    <row r="87" spans="1:4" ht="25.5" x14ac:dyDescent="0.25">
      <c r="A87" s="285" t="s">
        <v>733</v>
      </c>
      <c r="B87" s="286" t="s">
        <v>734</v>
      </c>
      <c r="C87" s="292">
        <v>2</v>
      </c>
      <c r="D87" s="295"/>
    </row>
    <row r="88" spans="1:4" x14ac:dyDescent="0.25">
      <c r="A88" s="285" t="s">
        <v>739</v>
      </c>
      <c r="B88" s="286" t="s">
        <v>740</v>
      </c>
      <c r="C88" s="292">
        <v>1</v>
      </c>
      <c r="D88" s="295">
        <v>1</v>
      </c>
    </row>
    <row r="89" spans="1:4" x14ac:dyDescent="0.25">
      <c r="A89" s="285" t="s">
        <v>741</v>
      </c>
      <c r="B89" s="286" t="s">
        <v>742</v>
      </c>
      <c r="C89" s="292">
        <v>4</v>
      </c>
      <c r="D89" s="295"/>
    </row>
    <row r="90" spans="1:4" ht="25.5" x14ac:dyDescent="0.25">
      <c r="A90" s="285" t="s">
        <v>743</v>
      </c>
      <c r="B90" s="286" t="s">
        <v>744</v>
      </c>
      <c r="C90" s="292">
        <v>4</v>
      </c>
      <c r="D90" s="295"/>
    </row>
    <row r="91" spans="1:4" x14ac:dyDescent="0.25">
      <c r="A91" s="285" t="s">
        <v>1265</v>
      </c>
      <c r="B91" s="286" t="s">
        <v>1555</v>
      </c>
      <c r="C91" s="292">
        <v>2</v>
      </c>
      <c r="D91" s="295"/>
    </row>
    <row r="92" spans="1:4" ht="25.5" x14ac:dyDescent="0.25">
      <c r="A92" s="285" t="s">
        <v>749</v>
      </c>
      <c r="B92" s="286" t="s">
        <v>750</v>
      </c>
      <c r="C92" s="292">
        <v>4</v>
      </c>
      <c r="D92" s="295"/>
    </row>
    <row r="93" spans="1:4" ht="25.5" x14ac:dyDescent="0.25">
      <c r="A93" s="285" t="s">
        <v>753</v>
      </c>
      <c r="B93" s="286" t="s">
        <v>754</v>
      </c>
      <c r="C93" s="292">
        <v>2</v>
      </c>
      <c r="D93" s="295"/>
    </row>
    <row r="94" spans="1:4" ht="38.25" x14ac:dyDescent="0.25">
      <c r="A94" s="285" t="s">
        <v>757</v>
      </c>
      <c r="B94" s="286" t="s">
        <v>2310</v>
      </c>
      <c r="C94" s="292">
        <v>2</v>
      </c>
      <c r="D94" s="295"/>
    </row>
    <row r="95" spans="1:4" ht="25.5" x14ac:dyDescent="0.25">
      <c r="A95" s="285" t="s">
        <v>759</v>
      </c>
      <c r="B95" s="286" t="s">
        <v>760</v>
      </c>
      <c r="C95" s="292">
        <v>5</v>
      </c>
      <c r="D95" s="295"/>
    </row>
    <row r="96" spans="1:4" ht="25.5" x14ac:dyDescent="0.25">
      <c r="A96" s="285" t="s">
        <v>761</v>
      </c>
      <c r="B96" s="286" t="s">
        <v>762</v>
      </c>
      <c r="C96" s="292">
        <v>1</v>
      </c>
      <c r="D96" s="295"/>
    </row>
    <row r="97" spans="1:4" x14ac:dyDescent="0.25">
      <c r="A97" s="285" t="s">
        <v>765</v>
      </c>
      <c r="B97" s="286" t="s">
        <v>766</v>
      </c>
      <c r="C97" s="292">
        <v>3</v>
      </c>
      <c r="D97" s="295"/>
    </row>
    <row r="98" spans="1:4" ht="25.5" x14ac:dyDescent="0.25">
      <c r="A98" s="285" t="s">
        <v>767</v>
      </c>
      <c r="B98" s="286" t="s">
        <v>768</v>
      </c>
      <c r="C98" s="292">
        <v>1</v>
      </c>
      <c r="D98" s="295"/>
    </row>
    <row r="99" spans="1:4" ht="25.5" x14ac:dyDescent="0.25">
      <c r="A99" s="285" t="s">
        <v>771</v>
      </c>
      <c r="B99" s="286" t="s">
        <v>1268</v>
      </c>
      <c r="C99" s="292">
        <v>2</v>
      </c>
      <c r="D99" s="295"/>
    </row>
    <row r="100" spans="1:4" x14ac:dyDescent="0.25">
      <c r="A100" s="285" t="s">
        <v>775</v>
      </c>
      <c r="B100" s="286" t="s">
        <v>776</v>
      </c>
      <c r="C100" s="292">
        <v>6</v>
      </c>
      <c r="D100" s="295"/>
    </row>
    <row r="101" spans="1:4" ht="25.5" x14ac:dyDescent="0.25">
      <c r="A101" s="285" t="s">
        <v>777</v>
      </c>
      <c r="B101" s="286" t="s">
        <v>778</v>
      </c>
      <c r="C101" s="292">
        <v>4</v>
      </c>
      <c r="D101" s="295"/>
    </row>
    <row r="102" spans="1:4" ht="25.5" x14ac:dyDescent="0.25">
      <c r="A102" s="285" t="s">
        <v>779</v>
      </c>
      <c r="B102" s="286" t="s">
        <v>780</v>
      </c>
      <c r="C102" s="292">
        <v>2</v>
      </c>
      <c r="D102" s="295"/>
    </row>
    <row r="103" spans="1:4" ht="25.5" x14ac:dyDescent="0.25">
      <c r="A103" s="285" t="s">
        <v>2328</v>
      </c>
      <c r="B103" s="286" t="s">
        <v>1559</v>
      </c>
      <c r="C103" s="292">
        <v>2</v>
      </c>
      <c r="D103" s="295"/>
    </row>
    <row r="104" spans="1:4" ht="25.5" x14ac:dyDescent="0.25">
      <c r="A104" s="285" t="s">
        <v>783</v>
      </c>
      <c r="B104" s="286" t="s">
        <v>2887</v>
      </c>
      <c r="C104" s="292">
        <v>3</v>
      </c>
      <c r="D104" s="295"/>
    </row>
    <row r="105" spans="1:4" x14ac:dyDescent="0.25">
      <c r="A105" s="285" t="s">
        <v>789</v>
      </c>
      <c r="B105" s="286" t="s">
        <v>1272</v>
      </c>
      <c r="C105" s="292">
        <v>1</v>
      </c>
      <c r="D105" s="295"/>
    </row>
    <row r="106" spans="1:4" ht="25.5" x14ac:dyDescent="0.25">
      <c r="A106" s="285" t="s">
        <v>791</v>
      </c>
      <c r="B106" s="286" t="s">
        <v>792</v>
      </c>
      <c r="C106" s="292">
        <v>2</v>
      </c>
      <c r="D106" s="295"/>
    </row>
    <row r="107" spans="1:4" x14ac:dyDescent="0.25">
      <c r="A107" s="285" t="s">
        <v>2329</v>
      </c>
      <c r="B107" s="286" t="s">
        <v>2330</v>
      </c>
      <c r="C107" s="292">
        <v>1</v>
      </c>
      <c r="D107" s="295"/>
    </row>
    <row r="108" spans="1:4" x14ac:dyDescent="0.25">
      <c r="A108" s="285" t="s">
        <v>795</v>
      </c>
      <c r="B108" s="286" t="s">
        <v>2888</v>
      </c>
      <c r="C108" s="292">
        <v>1</v>
      </c>
      <c r="D108" s="295"/>
    </row>
    <row r="109" spans="1:4" ht="25.5" x14ac:dyDescent="0.25">
      <c r="A109" s="285" t="s">
        <v>1273</v>
      </c>
      <c r="B109" s="286" t="s">
        <v>1274</v>
      </c>
      <c r="C109" s="292">
        <v>1</v>
      </c>
      <c r="D109" s="295"/>
    </row>
    <row r="110" spans="1:4" x14ac:dyDescent="0.25">
      <c r="A110" s="282" t="s">
        <v>1120</v>
      </c>
      <c r="B110" s="294" t="s">
        <v>1121</v>
      </c>
      <c r="C110" s="298"/>
      <c r="D110" s="298"/>
    </row>
    <row r="111" spans="1:4" x14ac:dyDescent="0.25">
      <c r="A111" s="285" t="s">
        <v>1132</v>
      </c>
      <c r="B111" s="286" t="s">
        <v>1133</v>
      </c>
      <c r="C111" s="291">
        <v>1</v>
      </c>
      <c r="D111" s="292"/>
    </row>
    <row r="112" spans="1:4" x14ac:dyDescent="0.25">
      <c r="A112" s="285" t="s">
        <v>1136</v>
      </c>
      <c r="B112" s="286" t="s">
        <v>1137</v>
      </c>
      <c r="C112" s="291">
        <v>1</v>
      </c>
      <c r="D112" s="292"/>
    </row>
    <row r="113" spans="1:4" x14ac:dyDescent="0.25">
      <c r="A113" s="285" t="s">
        <v>1144</v>
      </c>
      <c r="B113" s="286" t="s">
        <v>1145</v>
      </c>
      <c r="C113" s="291">
        <v>1</v>
      </c>
      <c r="D113" s="292"/>
    </row>
    <row r="114" spans="1:4" x14ac:dyDescent="0.25">
      <c r="A114" s="285" t="s">
        <v>1148</v>
      </c>
      <c r="B114" s="286" t="s">
        <v>1149</v>
      </c>
      <c r="C114" s="291">
        <v>1</v>
      </c>
      <c r="D114" s="292"/>
    </row>
    <row r="115" spans="1:4" x14ac:dyDescent="0.25">
      <c r="A115" s="302" t="s">
        <v>1152</v>
      </c>
      <c r="B115" s="303" t="s">
        <v>1153</v>
      </c>
      <c r="C115" s="304">
        <v>3</v>
      </c>
      <c r="D115" s="304"/>
    </row>
    <row r="116" spans="1:4" x14ac:dyDescent="0.25">
      <c r="A116" s="302" t="s">
        <v>1156</v>
      </c>
      <c r="B116" s="305" t="s">
        <v>1369</v>
      </c>
      <c r="C116" s="304">
        <v>2</v>
      </c>
      <c r="D116" s="304"/>
    </row>
  </sheetData>
  <mergeCells count="1">
    <mergeCell ref="A1:D1"/>
  </mergeCells>
  <conditionalFormatting sqref="C4:D4">
    <cfRule type="expression" dxfId="547" priority="1" stopIfTrue="1">
      <formula>(#REF!="0")</formula>
    </cfRule>
  </conditionalFormatting>
  <conditionalFormatting sqref="A4:B4">
    <cfRule type="expression" dxfId="546" priority="2" stopIfTrue="1">
      <formula>(#REF!="0")</formula>
    </cfRule>
  </conditionalFormatting>
  <conditionalFormatting sqref="A6:D29">
    <cfRule type="expression" dxfId="545" priority="3" stopIfTrue="1">
      <formula>(#REF!="0")</formula>
    </cfRule>
  </conditionalFormatting>
  <conditionalFormatting sqref="C30:D30">
    <cfRule type="expression" dxfId="544" priority="4" stopIfTrue="1">
      <formula>(#REF!="0")</formula>
    </cfRule>
  </conditionalFormatting>
  <conditionalFormatting sqref="A30:B30">
    <cfRule type="expression" dxfId="543" priority="5" stopIfTrue="1">
      <formula>(#REF!="0")</formula>
    </cfRule>
  </conditionalFormatting>
  <conditionalFormatting sqref="B31:D38">
    <cfRule type="expression" dxfId="542" priority="6" stopIfTrue="1">
      <formula>(#REF!="0")</formula>
    </cfRule>
  </conditionalFormatting>
  <conditionalFormatting sqref="A31:A38">
    <cfRule type="expression" dxfId="541" priority="7" stopIfTrue="1">
      <formula>(#REF!="0")</formula>
    </cfRule>
  </conditionalFormatting>
  <conditionalFormatting sqref="C39:D39">
    <cfRule type="expression" dxfId="540" priority="8" stopIfTrue="1">
      <formula>(#REF!="0")</formula>
    </cfRule>
  </conditionalFormatting>
  <conditionalFormatting sqref="A39:B39">
    <cfRule type="expression" dxfId="539" priority="9" stopIfTrue="1">
      <formula>(#REF!="0")</formula>
    </cfRule>
  </conditionalFormatting>
  <conditionalFormatting sqref="B40:D47">
    <cfRule type="expression" dxfId="538" priority="10" stopIfTrue="1">
      <formula>(#REF!="0")</formula>
    </cfRule>
  </conditionalFormatting>
  <conditionalFormatting sqref="A40:A47">
    <cfRule type="expression" dxfId="537" priority="11" stopIfTrue="1">
      <formula>(#REF!="0")</formula>
    </cfRule>
  </conditionalFormatting>
  <conditionalFormatting sqref="C48:D49">
    <cfRule type="expression" dxfId="536" priority="12" stopIfTrue="1">
      <formula>(#REF!="0")</formula>
    </cfRule>
  </conditionalFormatting>
  <conditionalFormatting sqref="A48:B49">
    <cfRule type="expression" dxfId="535" priority="13" stopIfTrue="1">
      <formula>(#REF!="0")</formula>
    </cfRule>
  </conditionalFormatting>
  <conditionalFormatting sqref="A50:A109">
    <cfRule type="expression" dxfId="534" priority="14" stopIfTrue="1">
      <formula>(#REF!="0")</formula>
    </cfRule>
  </conditionalFormatting>
  <conditionalFormatting sqref="B50:D109">
    <cfRule type="expression" dxfId="533" priority="15" stopIfTrue="1">
      <formula>(#REF!="0")</formula>
    </cfRule>
  </conditionalFormatting>
  <conditionalFormatting sqref="C110:D110">
    <cfRule type="expression" dxfId="532" priority="16" stopIfTrue="1">
      <formula>(#REF!="0")</formula>
    </cfRule>
  </conditionalFormatting>
  <conditionalFormatting sqref="A110:B110">
    <cfRule type="expression" dxfId="531" priority="17" stopIfTrue="1">
      <formula>(#REF!="0")</formula>
    </cfRule>
  </conditionalFormatting>
  <conditionalFormatting sqref="B111:B114 D111:D114">
    <cfRule type="expression" dxfId="530" priority="18" stopIfTrue="1">
      <formula>(#REF!="0")</formula>
    </cfRule>
  </conditionalFormatting>
  <conditionalFormatting sqref="A111:A114">
    <cfRule type="expression" dxfId="529" priority="19" stopIfTrue="1">
      <formula>(#REF!="0")</formula>
    </cfRule>
  </conditionalFormatting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5"/>
  <sheetViews>
    <sheetView workbookViewId="0">
      <selection sqref="A1:D1"/>
    </sheetView>
  </sheetViews>
  <sheetFormatPr defaultRowHeight="15" x14ac:dyDescent="0.25"/>
  <cols>
    <col min="1" max="1" width="12.85546875" customWidth="1"/>
    <col min="2" max="2" width="84.7109375" style="58" customWidth="1"/>
    <col min="3" max="3" width="17.7109375" customWidth="1"/>
    <col min="4" max="4" width="16.28515625" customWidth="1"/>
    <col min="5" max="5" width="2.7109375" customWidth="1"/>
    <col min="6" max="6" width="1" customWidth="1"/>
  </cols>
  <sheetData>
    <row r="1" spans="1:4" ht="41.25" customHeight="1" x14ac:dyDescent="0.25">
      <c r="A1" s="352" t="s">
        <v>2890</v>
      </c>
      <c r="B1" s="352"/>
      <c r="C1" s="352"/>
      <c r="D1" s="352"/>
    </row>
    <row r="2" spans="1:4" x14ac:dyDescent="0.25">
      <c r="A2" s="41" t="s">
        <v>335</v>
      </c>
      <c r="B2" s="43" t="s">
        <v>336</v>
      </c>
      <c r="C2" s="19" t="s">
        <v>337</v>
      </c>
      <c r="D2" s="19" t="s">
        <v>338</v>
      </c>
    </row>
    <row r="3" spans="1:4" ht="15.75" x14ac:dyDescent="0.25">
      <c r="A3" s="6" t="s">
        <v>339</v>
      </c>
      <c r="B3" s="44" t="s">
        <v>340</v>
      </c>
      <c r="C3" s="35"/>
      <c r="D3" s="35"/>
    </row>
    <row r="4" spans="1:4" x14ac:dyDescent="0.25">
      <c r="A4" s="26" t="s">
        <v>341</v>
      </c>
      <c r="B4" s="45" t="s">
        <v>342</v>
      </c>
      <c r="C4" s="30">
        <v>4</v>
      </c>
      <c r="D4" s="37">
        <v>1</v>
      </c>
    </row>
    <row r="5" spans="1:4" x14ac:dyDescent="0.25">
      <c r="A5" s="26" t="s">
        <v>343</v>
      </c>
      <c r="B5" s="45" t="s">
        <v>344</v>
      </c>
      <c r="C5" s="30">
        <v>2</v>
      </c>
      <c r="D5" s="37">
        <v>1</v>
      </c>
    </row>
    <row r="6" spans="1:4" x14ac:dyDescent="0.25">
      <c r="A6" s="26" t="s">
        <v>345</v>
      </c>
      <c r="B6" s="45" t="s">
        <v>346</v>
      </c>
      <c r="C6" s="30">
        <v>1</v>
      </c>
      <c r="D6" s="37">
        <v>1</v>
      </c>
    </row>
    <row r="7" spans="1:4" x14ac:dyDescent="0.25">
      <c r="A7" s="26" t="s">
        <v>347</v>
      </c>
      <c r="B7" s="45" t="s">
        <v>348</v>
      </c>
      <c r="C7" s="30">
        <v>6</v>
      </c>
      <c r="D7" s="37">
        <v>1</v>
      </c>
    </row>
    <row r="8" spans="1:4" x14ac:dyDescent="0.25">
      <c r="A8" s="26" t="s">
        <v>349</v>
      </c>
      <c r="B8" s="45" t="s">
        <v>350</v>
      </c>
      <c r="C8" s="30">
        <v>6</v>
      </c>
      <c r="D8" s="37"/>
    </row>
    <row r="9" spans="1:4" x14ac:dyDescent="0.25">
      <c r="A9" s="26" t="s">
        <v>351</v>
      </c>
      <c r="B9" s="45" t="s">
        <v>352</v>
      </c>
      <c r="C9" s="30">
        <v>2</v>
      </c>
      <c r="D9" s="37"/>
    </row>
    <row r="10" spans="1:4" x14ac:dyDescent="0.25">
      <c r="A10" s="26" t="s">
        <v>353</v>
      </c>
      <c r="B10" s="45" t="s">
        <v>354</v>
      </c>
      <c r="C10" s="30">
        <v>4</v>
      </c>
      <c r="D10" s="37"/>
    </row>
    <row r="11" spans="1:4" x14ac:dyDescent="0.25">
      <c r="A11" s="26" t="s">
        <v>355</v>
      </c>
      <c r="B11" s="45" t="s">
        <v>356</v>
      </c>
      <c r="C11" s="30">
        <v>2</v>
      </c>
      <c r="D11" s="37"/>
    </row>
    <row r="12" spans="1:4" x14ac:dyDescent="0.25">
      <c r="A12" s="27" t="s">
        <v>357</v>
      </c>
      <c r="B12" s="46" t="s">
        <v>358</v>
      </c>
      <c r="C12" s="38">
        <v>1</v>
      </c>
      <c r="D12" s="38"/>
    </row>
    <row r="13" spans="1:4" x14ac:dyDescent="0.25">
      <c r="A13" s="27" t="s">
        <v>359</v>
      </c>
      <c r="B13" s="46" t="s">
        <v>360</v>
      </c>
      <c r="C13" s="38">
        <v>4</v>
      </c>
      <c r="D13" s="38"/>
    </row>
    <row r="14" spans="1:4" x14ac:dyDescent="0.25">
      <c r="A14" s="26" t="s">
        <v>361</v>
      </c>
      <c r="B14" s="45" t="s">
        <v>362</v>
      </c>
      <c r="C14" s="30"/>
      <c r="D14" s="37"/>
    </row>
    <row r="15" spans="1:4" x14ac:dyDescent="0.25">
      <c r="A15" s="26" t="s">
        <v>363</v>
      </c>
      <c r="B15" s="45" t="s">
        <v>364</v>
      </c>
      <c r="C15" s="30"/>
      <c r="D15" s="37"/>
    </row>
    <row r="16" spans="1:4" x14ac:dyDescent="0.25">
      <c r="A16" s="26" t="s">
        <v>365</v>
      </c>
      <c r="B16" s="45" t="s">
        <v>366</v>
      </c>
      <c r="C16" s="30">
        <v>19</v>
      </c>
      <c r="D16" s="37">
        <v>1</v>
      </c>
    </row>
    <row r="17" spans="1:4" x14ac:dyDescent="0.25">
      <c r="A17" s="26" t="s">
        <v>367</v>
      </c>
      <c r="B17" s="45" t="s">
        <v>368</v>
      </c>
      <c r="C17" s="30">
        <v>5</v>
      </c>
      <c r="D17" s="37"/>
    </row>
    <row r="18" spans="1:4" x14ac:dyDescent="0.25">
      <c r="A18" s="26" t="s">
        <v>369</v>
      </c>
      <c r="B18" s="45" t="s">
        <v>370</v>
      </c>
      <c r="C18" s="30">
        <v>2</v>
      </c>
      <c r="D18" s="37"/>
    </row>
    <row r="19" spans="1:4" x14ac:dyDescent="0.25">
      <c r="A19" s="26" t="s">
        <v>371</v>
      </c>
      <c r="B19" s="45" t="s">
        <v>372</v>
      </c>
      <c r="C19" s="30">
        <v>1</v>
      </c>
      <c r="D19" s="37">
        <v>2</v>
      </c>
    </row>
    <row r="20" spans="1:4" x14ac:dyDescent="0.25">
      <c r="A20" s="26" t="s">
        <v>373</v>
      </c>
      <c r="B20" s="45" t="s">
        <v>374</v>
      </c>
      <c r="C20" s="30">
        <v>7</v>
      </c>
      <c r="D20" s="37">
        <v>2</v>
      </c>
    </row>
    <row r="21" spans="1:4" x14ac:dyDescent="0.25">
      <c r="A21" s="26" t="s">
        <v>375</v>
      </c>
      <c r="B21" s="45" t="s">
        <v>376</v>
      </c>
      <c r="C21" s="30">
        <v>12</v>
      </c>
      <c r="D21" s="37"/>
    </row>
    <row r="22" spans="1:4" x14ac:dyDescent="0.25">
      <c r="A22" s="26" t="s">
        <v>377</v>
      </c>
      <c r="B22" s="45" t="s">
        <v>376</v>
      </c>
      <c r="C22" s="30">
        <v>13</v>
      </c>
      <c r="D22" s="37"/>
    </row>
    <row r="23" spans="1:4" x14ac:dyDescent="0.25">
      <c r="A23" s="26" t="s">
        <v>378</v>
      </c>
      <c r="B23" s="45" t="s">
        <v>379</v>
      </c>
      <c r="C23" s="30">
        <v>1</v>
      </c>
      <c r="D23" s="37"/>
    </row>
    <row r="24" spans="1:4" x14ac:dyDescent="0.25">
      <c r="A24" s="26" t="s">
        <v>380</v>
      </c>
      <c r="B24" s="45" t="s">
        <v>381</v>
      </c>
      <c r="C24" s="30">
        <v>2</v>
      </c>
      <c r="D24" s="37"/>
    </row>
    <row r="25" spans="1:4" x14ac:dyDescent="0.25">
      <c r="A25" s="26" t="s">
        <v>382</v>
      </c>
      <c r="B25" s="45" t="s">
        <v>383</v>
      </c>
      <c r="C25" s="30">
        <v>1</v>
      </c>
      <c r="D25" s="37"/>
    </row>
    <row r="26" spans="1:4" ht="25.9" customHeight="1" x14ac:dyDescent="0.25">
      <c r="A26" s="26" t="s">
        <v>384</v>
      </c>
      <c r="B26" s="45" t="s">
        <v>385</v>
      </c>
      <c r="C26" s="30">
        <v>2</v>
      </c>
      <c r="D26" s="37"/>
    </row>
    <row r="27" spans="1:4" x14ac:dyDescent="0.25">
      <c r="A27" s="27" t="s">
        <v>386</v>
      </c>
      <c r="B27" s="46" t="s">
        <v>387</v>
      </c>
      <c r="C27" s="38"/>
      <c r="D27" s="38"/>
    </row>
    <row r="28" spans="1:4" x14ac:dyDescent="0.25">
      <c r="A28" s="27" t="s">
        <v>388</v>
      </c>
      <c r="B28" s="46" t="s">
        <v>389</v>
      </c>
      <c r="C28" s="38">
        <v>6</v>
      </c>
      <c r="D28" s="38">
        <v>6</v>
      </c>
    </row>
    <row r="29" spans="1:4" x14ac:dyDescent="0.25">
      <c r="A29" s="26" t="s">
        <v>390</v>
      </c>
      <c r="B29" s="45" t="s">
        <v>391</v>
      </c>
      <c r="C29" s="30">
        <v>1</v>
      </c>
      <c r="D29" s="37">
        <v>1</v>
      </c>
    </row>
    <row r="30" spans="1:4" x14ac:dyDescent="0.25">
      <c r="A30" s="26" t="s">
        <v>392</v>
      </c>
      <c r="B30" s="45" t="s">
        <v>393</v>
      </c>
      <c r="C30" s="30">
        <v>1</v>
      </c>
      <c r="D30" s="37"/>
    </row>
    <row r="31" spans="1:4" x14ac:dyDescent="0.25">
      <c r="A31" s="26" t="s">
        <v>394</v>
      </c>
      <c r="B31" s="45" t="s">
        <v>395</v>
      </c>
      <c r="C31" s="30">
        <v>2</v>
      </c>
      <c r="D31" s="37">
        <v>5</v>
      </c>
    </row>
    <row r="32" spans="1:4" x14ac:dyDescent="0.25">
      <c r="A32" s="26" t="s">
        <v>396</v>
      </c>
      <c r="B32" s="45" t="s">
        <v>397</v>
      </c>
      <c r="C32" s="30">
        <v>1</v>
      </c>
      <c r="D32" s="37">
        <v>1</v>
      </c>
    </row>
    <row r="33" spans="1:4" x14ac:dyDescent="0.25">
      <c r="A33" s="26" t="s">
        <v>398</v>
      </c>
      <c r="B33" s="45" t="s">
        <v>399</v>
      </c>
      <c r="C33" s="30">
        <v>6</v>
      </c>
      <c r="D33" s="37">
        <v>6</v>
      </c>
    </row>
    <row r="34" spans="1:4" ht="15.75" x14ac:dyDescent="0.25">
      <c r="A34" s="6" t="s">
        <v>400</v>
      </c>
      <c r="B34" s="15" t="s">
        <v>401</v>
      </c>
      <c r="C34" s="33"/>
      <c r="D34" s="33"/>
    </row>
    <row r="35" spans="1:4" x14ac:dyDescent="0.25">
      <c r="A35" s="5" t="s">
        <v>402</v>
      </c>
      <c r="B35" s="47" t="s">
        <v>403</v>
      </c>
      <c r="C35" s="19"/>
      <c r="D35" s="8"/>
    </row>
    <row r="36" spans="1:4" x14ac:dyDescent="0.25">
      <c r="A36" s="23"/>
      <c r="B36" s="48"/>
      <c r="C36" s="24"/>
      <c r="D36" s="14"/>
    </row>
    <row r="37" spans="1:4" ht="15.75" x14ac:dyDescent="0.25">
      <c r="A37" s="11" t="s">
        <v>404</v>
      </c>
      <c r="B37" s="15" t="s">
        <v>405</v>
      </c>
      <c r="C37" s="33"/>
      <c r="D37" s="33"/>
    </row>
    <row r="38" spans="1:4" x14ac:dyDescent="0.25">
      <c r="A38" s="27" t="s">
        <v>406</v>
      </c>
      <c r="B38" s="46" t="s">
        <v>407</v>
      </c>
      <c r="C38" s="38"/>
      <c r="D38" s="38">
        <v>6</v>
      </c>
    </row>
    <row r="39" spans="1:4" x14ac:dyDescent="0.25">
      <c r="A39" s="26" t="s">
        <v>408</v>
      </c>
      <c r="B39" s="45" t="s">
        <v>409</v>
      </c>
      <c r="C39" s="30"/>
      <c r="D39" s="37">
        <v>1</v>
      </c>
    </row>
    <row r="40" spans="1:4" x14ac:dyDescent="0.25">
      <c r="A40" s="27" t="s">
        <v>410</v>
      </c>
      <c r="B40" s="46" t="s">
        <v>411</v>
      </c>
      <c r="C40" s="38"/>
      <c r="D40" s="38">
        <v>1</v>
      </c>
    </row>
    <row r="41" spans="1:4" x14ac:dyDescent="0.25">
      <c r="A41" s="26" t="s">
        <v>412</v>
      </c>
      <c r="B41" s="45" t="s">
        <v>413</v>
      </c>
      <c r="C41" s="30"/>
      <c r="D41" s="37">
        <v>2</v>
      </c>
    </row>
    <row r="42" spans="1:4" x14ac:dyDescent="0.25">
      <c r="A42" s="26" t="s">
        <v>414</v>
      </c>
      <c r="B42" s="45" t="s">
        <v>415</v>
      </c>
      <c r="C42" s="30">
        <v>4</v>
      </c>
      <c r="D42" s="37"/>
    </row>
    <row r="43" spans="1:4" x14ac:dyDescent="0.25">
      <c r="A43" s="26" t="s">
        <v>416</v>
      </c>
      <c r="B43" s="45" t="s">
        <v>417</v>
      </c>
      <c r="C43" s="30">
        <v>6</v>
      </c>
      <c r="D43" s="37">
        <v>11</v>
      </c>
    </row>
    <row r="44" spans="1:4" x14ac:dyDescent="0.25">
      <c r="A44" s="26" t="s">
        <v>418</v>
      </c>
      <c r="B44" s="45" t="s">
        <v>419</v>
      </c>
      <c r="C44" s="30">
        <v>1</v>
      </c>
      <c r="D44" s="37">
        <v>1</v>
      </c>
    </row>
    <row r="45" spans="1:4" x14ac:dyDescent="0.25">
      <c r="A45" s="26" t="s">
        <v>420</v>
      </c>
      <c r="B45" s="45" t="s">
        <v>421</v>
      </c>
      <c r="C45" s="30">
        <v>1</v>
      </c>
      <c r="D45" s="37"/>
    </row>
    <row r="46" spans="1:4" x14ac:dyDescent="0.25">
      <c r="A46" s="26" t="s">
        <v>422</v>
      </c>
      <c r="B46" s="45" t="s">
        <v>423</v>
      </c>
      <c r="C46" s="30"/>
      <c r="D46" s="37"/>
    </row>
    <row r="47" spans="1:4" x14ac:dyDescent="0.25">
      <c r="A47" s="26" t="s">
        <v>424</v>
      </c>
      <c r="B47" s="45" t="s">
        <v>425</v>
      </c>
      <c r="C47" s="30"/>
      <c r="D47" s="37"/>
    </row>
    <row r="48" spans="1:4" x14ac:dyDescent="0.25">
      <c r="A48" s="26" t="s">
        <v>426</v>
      </c>
      <c r="B48" s="45" t="s">
        <v>427</v>
      </c>
      <c r="C48" s="30"/>
      <c r="D48" s="37"/>
    </row>
    <row r="49" spans="1:4" x14ac:dyDescent="0.25">
      <c r="A49" s="26" t="s">
        <v>428</v>
      </c>
      <c r="B49" s="45" t="s">
        <v>429</v>
      </c>
      <c r="C49" s="30">
        <v>1</v>
      </c>
      <c r="D49" s="37"/>
    </row>
    <row r="50" spans="1:4" x14ac:dyDescent="0.25">
      <c r="A50" s="26" t="s">
        <v>430</v>
      </c>
      <c r="B50" s="45" t="s">
        <v>431</v>
      </c>
      <c r="C50" s="30"/>
      <c r="D50" s="37"/>
    </row>
    <row r="51" spans="1:4" x14ac:dyDescent="0.25">
      <c r="A51" s="26" t="s">
        <v>432</v>
      </c>
      <c r="B51" s="45" t="s">
        <v>433</v>
      </c>
      <c r="C51" s="30"/>
      <c r="D51" s="37"/>
    </row>
    <row r="52" spans="1:4" x14ac:dyDescent="0.25">
      <c r="A52" s="26" t="s">
        <v>434</v>
      </c>
      <c r="B52" s="45" t="s">
        <v>435</v>
      </c>
      <c r="C52" s="30"/>
      <c r="D52" s="37"/>
    </row>
    <row r="53" spans="1:4" x14ac:dyDescent="0.25">
      <c r="A53" s="27" t="s">
        <v>436</v>
      </c>
      <c r="B53" s="46" t="s">
        <v>437</v>
      </c>
      <c r="C53" s="38"/>
      <c r="D53" s="38"/>
    </row>
    <row r="54" spans="1:4" x14ac:dyDescent="0.25">
      <c r="A54" s="27" t="s">
        <v>438</v>
      </c>
      <c r="B54" s="46" t="s">
        <v>439</v>
      </c>
      <c r="C54" s="38"/>
      <c r="D54" s="38"/>
    </row>
    <row r="55" spans="1:4" x14ac:dyDescent="0.25">
      <c r="A55" s="26" t="s">
        <v>440</v>
      </c>
      <c r="B55" s="45" t="s">
        <v>441</v>
      </c>
      <c r="C55" s="30"/>
      <c r="D55" s="37"/>
    </row>
    <row r="56" spans="1:4" x14ac:dyDescent="0.25">
      <c r="A56" s="26" t="s">
        <v>442</v>
      </c>
      <c r="B56" s="45" t="s">
        <v>443</v>
      </c>
      <c r="C56" s="30"/>
      <c r="D56" s="37"/>
    </row>
    <row r="57" spans="1:4" x14ac:dyDescent="0.25">
      <c r="A57" s="26" t="s">
        <v>444</v>
      </c>
      <c r="B57" s="45" t="s">
        <v>445</v>
      </c>
      <c r="C57" s="30"/>
      <c r="D57" s="37"/>
    </row>
    <row r="58" spans="1:4" x14ac:dyDescent="0.25">
      <c r="A58" s="26" t="s">
        <v>446</v>
      </c>
      <c r="B58" s="45" t="s">
        <v>447</v>
      </c>
      <c r="C58" s="30">
        <v>1</v>
      </c>
      <c r="D58" s="37"/>
    </row>
    <row r="59" spans="1:4" x14ac:dyDescent="0.25">
      <c r="A59" s="26" t="s">
        <v>448</v>
      </c>
      <c r="B59" s="45" t="s">
        <v>449</v>
      </c>
      <c r="C59" s="30"/>
      <c r="D59" s="37"/>
    </row>
    <row r="60" spans="1:4" ht="25.5" x14ac:dyDescent="0.25">
      <c r="A60" s="26" t="s">
        <v>450</v>
      </c>
      <c r="B60" s="45" t="s">
        <v>451</v>
      </c>
      <c r="C60" s="30"/>
      <c r="D60" s="37"/>
    </row>
    <row r="61" spans="1:4" x14ac:dyDescent="0.25">
      <c r="A61" s="26" t="s">
        <v>452</v>
      </c>
      <c r="B61" s="45" t="s">
        <v>453</v>
      </c>
      <c r="C61" s="30">
        <v>1</v>
      </c>
      <c r="D61" s="37"/>
    </row>
    <row r="62" spans="1:4" x14ac:dyDescent="0.25">
      <c r="A62" s="26" t="s">
        <v>454</v>
      </c>
      <c r="B62" s="45" t="s">
        <v>455</v>
      </c>
      <c r="C62" s="30"/>
      <c r="D62" s="37">
        <v>1</v>
      </c>
    </row>
    <row r="63" spans="1:4" x14ac:dyDescent="0.25">
      <c r="A63" s="26" t="s">
        <v>456</v>
      </c>
      <c r="B63" s="45" t="s">
        <v>457</v>
      </c>
      <c r="C63" s="30"/>
      <c r="D63" s="37"/>
    </row>
    <row r="64" spans="1:4" x14ac:dyDescent="0.25">
      <c r="A64" s="26" t="s">
        <v>458</v>
      </c>
      <c r="B64" s="45" t="s">
        <v>459</v>
      </c>
      <c r="C64" s="30"/>
      <c r="D64" s="37"/>
    </row>
    <row r="65" spans="1:4" x14ac:dyDescent="0.25">
      <c r="A65" s="26" t="s">
        <v>460</v>
      </c>
      <c r="B65" s="45" t="s">
        <v>461</v>
      </c>
      <c r="C65" s="30"/>
      <c r="D65" s="37"/>
    </row>
    <row r="66" spans="1:4" x14ac:dyDescent="0.25">
      <c r="A66" s="26" t="s">
        <v>462</v>
      </c>
      <c r="B66" s="45" t="s">
        <v>463</v>
      </c>
      <c r="C66" s="30">
        <v>3</v>
      </c>
      <c r="D66" s="37">
        <v>1</v>
      </c>
    </row>
    <row r="67" spans="1:4" x14ac:dyDescent="0.25">
      <c r="A67" s="26" t="s">
        <v>464</v>
      </c>
      <c r="B67" s="45" t="s">
        <v>465</v>
      </c>
      <c r="C67" s="30">
        <v>1</v>
      </c>
      <c r="D67" s="37"/>
    </row>
    <row r="68" spans="1:4" x14ac:dyDescent="0.25">
      <c r="A68" s="26" t="s">
        <v>466</v>
      </c>
      <c r="B68" s="45" t="s">
        <v>467</v>
      </c>
      <c r="C68" s="30">
        <v>2</v>
      </c>
      <c r="D68" s="37">
        <v>2</v>
      </c>
    </row>
    <row r="69" spans="1:4" ht="31.5" x14ac:dyDescent="0.25">
      <c r="A69" s="25" t="s">
        <v>468</v>
      </c>
      <c r="B69" s="15" t="s">
        <v>469</v>
      </c>
      <c r="C69" s="33"/>
      <c r="D69" s="33"/>
    </row>
    <row r="70" spans="1:4" x14ac:dyDescent="0.25">
      <c r="A70" s="27" t="s">
        <v>470</v>
      </c>
      <c r="B70" s="46" t="s">
        <v>471</v>
      </c>
      <c r="C70" s="37"/>
      <c r="D70" s="38">
        <v>2</v>
      </c>
    </row>
    <row r="71" spans="1:4" x14ac:dyDescent="0.25">
      <c r="A71" s="27" t="s">
        <v>472</v>
      </c>
      <c r="B71" s="46" t="s">
        <v>473</v>
      </c>
      <c r="C71" s="37"/>
      <c r="D71" s="38">
        <v>2</v>
      </c>
    </row>
    <row r="72" spans="1:4" x14ac:dyDescent="0.25">
      <c r="A72" s="27" t="s">
        <v>474</v>
      </c>
      <c r="B72" s="46" t="s">
        <v>475</v>
      </c>
      <c r="C72" s="37"/>
      <c r="D72" s="39">
        <v>1</v>
      </c>
    </row>
    <row r="73" spans="1:4" x14ac:dyDescent="0.25">
      <c r="A73" s="27" t="s">
        <v>476</v>
      </c>
      <c r="B73" s="46" t="s">
        <v>477</v>
      </c>
      <c r="C73" s="37"/>
      <c r="D73" s="39">
        <v>2</v>
      </c>
    </row>
    <row r="74" spans="1:4" x14ac:dyDescent="0.25">
      <c r="A74" s="27" t="s">
        <v>478</v>
      </c>
      <c r="B74" s="46" t="s">
        <v>479</v>
      </c>
      <c r="C74" s="37"/>
      <c r="D74" s="39">
        <v>2</v>
      </c>
    </row>
    <row r="75" spans="1:4" x14ac:dyDescent="0.25">
      <c r="A75" s="28" t="s">
        <v>480</v>
      </c>
      <c r="B75" s="49" t="s">
        <v>481</v>
      </c>
      <c r="C75" s="29"/>
      <c r="D75" s="29">
        <v>1</v>
      </c>
    </row>
    <row r="76" spans="1:4" ht="31.5" x14ac:dyDescent="0.25">
      <c r="A76" s="16" t="s">
        <v>482</v>
      </c>
      <c r="B76" s="15" t="s">
        <v>483</v>
      </c>
      <c r="C76" s="34"/>
      <c r="D76" s="33"/>
    </row>
    <row r="77" spans="1:4" x14ac:dyDescent="0.25">
      <c r="A77" s="22" t="s">
        <v>484</v>
      </c>
      <c r="B77" s="50" t="s">
        <v>485</v>
      </c>
      <c r="C77" s="20"/>
      <c r="D77" s="39">
        <v>4</v>
      </c>
    </row>
    <row r="78" spans="1:4" x14ac:dyDescent="0.25">
      <c r="A78" s="22" t="s">
        <v>486</v>
      </c>
      <c r="B78" s="50" t="s">
        <v>485</v>
      </c>
      <c r="C78" s="20"/>
      <c r="D78" s="39"/>
    </row>
    <row r="79" spans="1:4" x14ac:dyDescent="0.25">
      <c r="A79" s="22" t="s">
        <v>487</v>
      </c>
      <c r="B79" s="50" t="s">
        <v>488</v>
      </c>
      <c r="C79" s="20"/>
      <c r="D79" s="39">
        <v>3</v>
      </c>
    </row>
    <row r="80" spans="1:4" x14ac:dyDescent="0.25">
      <c r="A80" s="22" t="s">
        <v>489</v>
      </c>
      <c r="B80" s="50" t="s">
        <v>490</v>
      </c>
      <c r="C80" s="20"/>
      <c r="D80" s="39">
        <v>5</v>
      </c>
    </row>
    <row r="81" spans="1:4" x14ac:dyDescent="0.25">
      <c r="A81" s="22" t="s">
        <v>491</v>
      </c>
      <c r="B81" s="50" t="s">
        <v>492</v>
      </c>
      <c r="C81" s="20"/>
      <c r="D81" s="39">
        <v>7</v>
      </c>
    </row>
    <row r="82" spans="1:4" x14ac:dyDescent="0.25">
      <c r="A82" s="27" t="s">
        <v>493</v>
      </c>
      <c r="B82" s="46" t="s">
        <v>494</v>
      </c>
      <c r="C82" s="37"/>
      <c r="D82" s="39">
        <v>2</v>
      </c>
    </row>
    <row r="83" spans="1:4" x14ac:dyDescent="0.25">
      <c r="A83" s="22" t="s">
        <v>495</v>
      </c>
      <c r="B83" s="50" t="s">
        <v>496</v>
      </c>
      <c r="C83" s="20"/>
      <c r="D83" s="39">
        <v>3</v>
      </c>
    </row>
    <row r="84" spans="1:4" x14ac:dyDescent="0.25">
      <c r="A84" s="22" t="s">
        <v>497</v>
      </c>
      <c r="B84" s="50" t="s">
        <v>498</v>
      </c>
      <c r="C84" s="20"/>
      <c r="D84" s="39">
        <v>1</v>
      </c>
    </row>
    <row r="85" spans="1:4" x14ac:dyDescent="0.25">
      <c r="A85" s="22" t="s">
        <v>499</v>
      </c>
      <c r="B85" s="50" t="s">
        <v>500</v>
      </c>
      <c r="C85" s="20"/>
      <c r="D85" s="39">
        <v>1</v>
      </c>
    </row>
    <row r="86" spans="1:4" ht="25.5" x14ac:dyDescent="0.25">
      <c r="A86" s="22" t="s">
        <v>501</v>
      </c>
      <c r="B86" s="50" t="s">
        <v>502</v>
      </c>
      <c r="C86" s="20"/>
      <c r="D86" s="39"/>
    </row>
    <row r="87" spans="1:4" ht="15.75" x14ac:dyDescent="0.25">
      <c r="A87" s="6" t="s">
        <v>503</v>
      </c>
      <c r="B87" s="44" t="s">
        <v>504</v>
      </c>
      <c r="C87" s="36"/>
      <c r="D87" s="35"/>
    </row>
    <row r="88" spans="1:4" ht="15.75" x14ac:dyDescent="0.25">
      <c r="A88" s="32" t="s">
        <v>505</v>
      </c>
      <c r="B88" s="51" t="s">
        <v>506</v>
      </c>
      <c r="C88" s="14">
        <v>1</v>
      </c>
      <c r="D88" s="18">
        <v>1</v>
      </c>
    </row>
    <row r="89" spans="1:4" x14ac:dyDescent="0.25">
      <c r="A89" s="26" t="s">
        <v>507</v>
      </c>
      <c r="B89" s="45" t="s">
        <v>508</v>
      </c>
      <c r="C89" s="30"/>
      <c r="D89" s="37">
        <v>1</v>
      </c>
    </row>
    <row r="90" spans="1:4" x14ac:dyDescent="0.25">
      <c r="A90" s="26" t="s">
        <v>509</v>
      </c>
      <c r="B90" s="45" t="s">
        <v>508</v>
      </c>
      <c r="C90" s="30"/>
      <c r="D90" s="37"/>
    </row>
    <row r="91" spans="1:4" x14ac:dyDescent="0.25">
      <c r="A91" s="22" t="s">
        <v>510</v>
      </c>
      <c r="B91" s="50" t="s">
        <v>511</v>
      </c>
      <c r="C91" s="39"/>
      <c r="D91" s="39">
        <v>3</v>
      </c>
    </row>
    <row r="92" spans="1:4" x14ac:dyDescent="0.25">
      <c r="A92" s="26" t="s">
        <v>512</v>
      </c>
      <c r="B92" s="45" t="s">
        <v>513</v>
      </c>
      <c r="C92" s="30"/>
      <c r="D92" s="20">
        <v>2</v>
      </c>
    </row>
    <row r="93" spans="1:4" x14ac:dyDescent="0.25">
      <c r="A93" s="26" t="s">
        <v>514</v>
      </c>
      <c r="B93" s="45" t="s">
        <v>515</v>
      </c>
      <c r="C93" s="30"/>
      <c r="D93" s="20">
        <v>2</v>
      </c>
    </row>
    <row r="94" spans="1:4" x14ac:dyDescent="0.25">
      <c r="A94" s="26" t="s">
        <v>516</v>
      </c>
      <c r="B94" s="45" t="s">
        <v>517</v>
      </c>
      <c r="C94" s="30"/>
      <c r="D94" s="20"/>
    </row>
    <row r="95" spans="1:4" x14ac:dyDescent="0.25">
      <c r="A95" s="27" t="s">
        <v>518</v>
      </c>
      <c r="B95" s="46" t="s">
        <v>519</v>
      </c>
      <c r="C95" s="38"/>
      <c r="D95" s="39"/>
    </row>
    <row r="96" spans="1:4" x14ac:dyDescent="0.25">
      <c r="A96" s="22" t="s">
        <v>520</v>
      </c>
      <c r="B96" s="50" t="s">
        <v>521</v>
      </c>
      <c r="C96" s="38"/>
      <c r="D96" s="39">
        <v>1</v>
      </c>
    </row>
    <row r="97" spans="1:4" x14ac:dyDescent="0.25">
      <c r="A97" s="13" t="s">
        <v>522</v>
      </c>
      <c r="B97" s="52" t="s">
        <v>523</v>
      </c>
      <c r="C97" s="9"/>
      <c r="D97" s="20">
        <v>1</v>
      </c>
    </row>
    <row r="98" spans="1:4" x14ac:dyDescent="0.25">
      <c r="A98" s="26" t="s">
        <v>524</v>
      </c>
      <c r="B98" s="45" t="s">
        <v>525</v>
      </c>
      <c r="C98" s="30"/>
      <c r="D98" s="20">
        <v>1</v>
      </c>
    </row>
    <row r="99" spans="1:4" ht="25.5" x14ac:dyDescent="0.25">
      <c r="A99" s="26" t="s">
        <v>526</v>
      </c>
      <c r="B99" s="45" t="s">
        <v>527</v>
      </c>
      <c r="C99" s="30"/>
      <c r="D99" s="20">
        <v>1</v>
      </c>
    </row>
    <row r="100" spans="1:4" x14ac:dyDescent="0.25">
      <c r="A100" s="26" t="s">
        <v>528</v>
      </c>
      <c r="B100" s="45" t="s">
        <v>529</v>
      </c>
      <c r="C100" s="30"/>
      <c r="D100" s="20"/>
    </row>
    <row r="101" spans="1:4" x14ac:dyDescent="0.25">
      <c r="A101" s="26" t="s">
        <v>530</v>
      </c>
      <c r="B101" s="45" t="s">
        <v>531</v>
      </c>
      <c r="C101" s="30"/>
      <c r="D101" s="37"/>
    </row>
    <row r="102" spans="1:4" x14ac:dyDescent="0.25">
      <c r="A102" s="26" t="s">
        <v>532</v>
      </c>
      <c r="B102" s="45" t="s">
        <v>533</v>
      </c>
      <c r="C102" s="30"/>
      <c r="D102" s="37"/>
    </row>
    <row r="103" spans="1:4" x14ac:dyDescent="0.25">
      <c r="A103" s="26" t="s">
        <v>534</v>
      </c>
      <c r="B103" s="45" t="s">
        <v>535</v>
      </c>
      <c r="C103" s="30"/>
      <c r="D103" s="37"/>
    </row>
    <row r="104" spans="1:4" ht="25.5" x14ac:dyDescent="0.25">
      <c r="A104" s="26" t="s">
        <v>536</v>
      </c>
      <c r="B104" s="45" t="s">
        <v>537</v>
      </c>
      <c r="C104" s="30"/>
      <c r="D104" s="37"/>
    </row>
    <row r="105" spans="1:4" x14ac:dyDescent="0.25">
      <c r="A105" s="26" t="s">
        <v>538</v>
      </c>
      <c r="B105" s="53" t="s">
        <v>539</v>
      </c>
      <c r="C105" s="30">
        <v>1</v>
      </c>
      <c r="D105" s="37"/>
    </row>
    <row r="106" spans="1:4" x14ac:dyDescent="0.25">
      <c r="A106" s="26" t="s">
        <v>540</v>
      </c>
      <c r="B106" s="45" t="s">
        <v>541</v>
      </c>
      <c r="C106" s="30">
        <v>1</v>
      </c>
      <c r="D106" s="37"/>
    </row>
    <row r="107" spans="1:4" x14ac:dyDescent="0.25">
      <c r="A107" s="26" t="s">
        <v>542</v>
      </c>
      <c r="B107" s="45" t="s">
        <v>543</v>
      </c>
      <c r="C107" s="30"/>
      <c r="D107" s="37"/>
    </row>
    <row r="108" spans="1:4" x14ac:dyDescent="0.25">
      <c r="A108" s="26" t="s">
        <v>544</v>
      </c>
      <c r="B108" s="53" t="s">
        <v>545</v>
      </c>
      <c r="C108" s="30">
        <v>1</v>
      </c>
      <c r="D108" s="37"/>
    </row>
    <row r="109" spans="1:4" x14ac:dyDescent="0.25">
      <c r="A109" s="26" t="s">
        <v>546</v>
      </c>
      <c r="B109" s="45" t="s">
        <v>547</v>
      </c>
      <c r="C109" s="30"/>
      <c r="D109" s="37">
        <v>1</v>
      </c>
    </row>
    <row r="110" spans="1:4" x14ac:dyDescent="0.25">
      <c r="A110" s="26" t="s">
        <v>548</v>
      </c>
      <c r="B110" s="45" t="s">
        <v>549</v>
      </c>
      <c r="C110" s="30"/>
      <c r="D110" s="37"/>
    </row>
    <row r="111" spans="1:4" x14ac:dyDescent="0.25">
      <c r="A111" s="22" t="s">
        <v>550</v>
      </c>
      <c r="B111" s="50" t="s">
        <v>551</v>
      </c>
      <c r="C111" s="39"/>
      <c r="D111" s="39"/>
    </row>
    <row r="112" spans="1:4" ht="31.5" x14ac:dyDescent="0.25">
      <c r="A112" s="7" t="s">
        <v>552</v>
      </c>
      <c r="B112" s="44" t="s">
        <v>553</v>
      </c>
      <c r="C112" s="36"/>
      <c r="D112" s="36"/>
    </row>
    <row r="113" spans="1:4" x14ac:dyDescent="0.25">
      <c r="A113" s="13" t="s">
        <v>554</v>
      </c>
      <c r="B113" s="52" t="s">
        <v>555</v>
      </c>
      <c r="C113" s="9"/>
      <c r="D113" s="20"/>
    </row>
    <row r="114" spans="1:4" x14ac:dyDescent="0.25">
      <c r="A114" s="26" t="s">
        <v>556</v>
      </c>
      <c r="B114" s="45" t="s">
        <v>557</v>
      </c>
      <c r="C114" s="30">
        <v>15</v>
      </c>
      <c r="D114" s="37">
        <v>2</v>
      </c>
    </row>
    <row r="115" spans="1:4" ht="25.5" x14ac:dyDescent="0.25">
      <c r="A115" s="26" t="s">
        <v>558</v>
      </c>
      <c r="B115" s="45" t="s">
        <v>559</v>
      </c>
      <c r="C115" s="30">
        <v>2</v>
      </c>
      <c r="D115" s="37"/>
    </row>
    <row r="116" spans="1:4" x14ac:dyDescent="0.25">
      <c r="A116" s="26" t="s">
        <v>560</v>
      </c>
      <c r="B116" s="45" t="s">
        <v>561</v>
      </c>
      <c r="C116" s="30">
        <v>1</v>
      </c>
      <c r="D116" s="37"/>
    </row>
    <row r="117" spans="1:4" x14ac:dyDescent="0.25">
      <c r="A117" s="26" t="s">
        <v>562</v>
      </c>
      <c r="B117" s="45" t="s">
        <v>563</v>
      </c>
      <c r="C117" s="30">
        <v>2</v>
      </c>
      <c r="D117" s="37"/>
    </row>
    <row r="118" spans="1:4" x14ac:dyDescent="0.25">
      <c r="A118" s="26" t="s">
        <v>564</v>
      </c>
      <c r="B118" s="45" t="s">
        <v>565</v>
      </c>
      <c r="C118" s="30"/>
      <c r="D118" s="37"/>
    </row>
    <row r="119" spans="1:4" x14ac:dyDescent="0.25">
      <c r="A119" s="26" t="s">
        <v>566</v>
      </c>
      <c r="B119" s="45" t="s">
        <v>567</v>
      </c>
      <c r="C119" s="30">
        <v>5</v>
      </c>
      <c r="D119" s="37"/>
    </row>
    <row r="120" spans="1:4" ht="25.5" x14ac:dyDescent="0.25">
      <c r="A120" s="26" t="s">
        <v>568</v>
      </c>
      <c r="B120" s="45" t="s">
        <v>569</v>
      </c>
      <c r="C120" s="30">
        <v>1</v>
      </c>
      <c r="D120" s="37"/>
    </row>
    <row r="121" spans="1:4" x14ac:dyDescent="0.25">
      <c r="A121" s="26" t="s">
        <v>570</v>
      </c>
      <c r="B121" s="45" t="s">
        <v>571</v>
      </c>
      <c r="C121" s="30"/>
      <c r="D121" s="37">
        <v>1</v>
      </c>
    </row>
    <row r="122" spans="1:4" ht="25.5" x14ac:dyDescent="0.25">
      <c r="A122" s="26" t="s">
        <v>572</v>
      </c>
      <c r="B122" s="45" t="s">
        <v>573</v>
      </c>
      <c r="C122" s="30"/>
      <c r="D122" s="37"/>
    </row>
    <row r="123" spans="1:4" ht="25.5" x14ac:dyDescent="0.25">
      <c r="A123" s="26" t="s">
        <v>574</v>
      </c>
      <c r="B123" s="45" t="s">
        <v>575</v>
      </c>
      <c r="C123" s="30"/>
      <c r="D123" s="37"/>
    </row>
    <row r="124" spans="1:4" ht="25.5" x14ac:dyDescent="0.25">
      <c r="A124" s="26" t="s">
        <v>576</v>
      </c>
      <c r="B124" s="45" t="s">
        <v>577</v>
      </c>
      <c r="C124" s="30"/>
      <c r="D124" s="37"/>
    </row>
    <row r="125" spans="1:4" x14ac:dyDescent="0.25">
      <c r="A125" s="26" t="s">
        <v>578</v>
      </c>
      <c r="B125" s="45" t="s">
        <v>579</v>
      </c>
      <c r="C125" s="30"/>
      <c r="D125" s="37"/>
    </row>
    <row r="126" spans="1:4" x14ac:dyDescent="0.25">
      <c r="A126" s="22" t="s">
        <v>580</v>
      </c>
      <c r="B126" s="50" t="s">
        <v>581</v>
      </c>
      <c r="C126" s="39"/>
      <c r="D126" s="39"/>
    </row>
    <row r="127" spans="1:4" x14ac:dyDescent="0.25">
      <c r="A127" s="26" t="s">
        <v>582</v>
      </c>
      <c r="B127" s="45" t="s">
        <v>583</v>
      </c>
      <c r="C127" s="30"/>
      <c r="D127" s="37"/>
    </row>
    <row r="128" spans="1:4" x14ac:dyDescent="0.25">
      <c r="A128" s="26" t="s">
        <v>584</v>
      </c>
      <c r="B128" s="45" t="s">
        <v>585</v>
      </c>
      <c r="C128" s="30"/>
      <c r="D128" s="37"/>
    </row>
    <row r="129" spans="1:4" x14ac:dyDescent="0.25">
      <c r="A129" s="26" t="s">
        <v>586</v>
      </c>
      <c r="B129" s="45" t="s">
        <v>587</v>
      </c>
      <c r="C129" s="30"/>
      <c r="D129" s="37"/>
    </row>
    <row r="130" spans="1:4" x14ac:dyDescent="0.25">
      <c r="A130" s="26" t="s">
        <v>588</v>
      </c>
      <c r="B130" s="45" t="s">
        <v>589</v>
      </c>
      <c r="C130" s="30"/>
      <c r="D130" s="37"/>
    </row>
    <row r="131" spans="1:4" ht="25.5" x14ac:dyDescent="0.25">
      <c r="A131" s="26" t="s">
        <v>590</v>
      </c>
      <c r="B131" s="45" t="s">
        <v>591</v>
      </c>
      <c r="C131" s="30">
        <v>2</v>
      </c>
      <c r="D131" s="37"/>
    </row>
    <row r="132" spans="1:4" x14ac:dyDescent="0.25">
      <c r="A132" s="26" t="s">
        <v>592</v>
      </c>
      <c r="B132" s="45" t="s">
        <v>593</v>
      </c>
      <c r="C132" s="30"/>
      <c r="D132" s="37"/>
    </row>
    <row r="133" spans="1:4" x14ac:dyDescent="0.25">
      <c r="A133" s="26" t="s">
        <v>594</v>
      </c>
      <c r="B133" s="45" t="s">
        <v>595</v>
      </c>
      <c r="C133" s="30"/>
      <c r="D133" s="37"/>
    </row>
    <row r="134" spans="1:4" ht="25.5" x14ac:dyDescent="0.25">
      <c r="A134" s="26" t="s">
        <v>596</v>
      </c>
      <c r="B134" s="45" t="s">
        <v>597</v>
      </c>
      <c r="C134" s="30">
        <v>1</v>
      </c>
      <c r="D134" s="37"/>
    </row>
    <row r="135" spans="1:4" x14ac:dyDescent="0.25">
      <c r="A135" s="26" t="s">
        <v>598</v>
      </c>
      <c r="B135" s="45" t="s">
        <v>599</v>
      </c>
      <c r="C135" s="30"/>
      <c r="D135" s="37"/>
    </row>
    <row r="136" spans="1:4" x14ac:dyDescent="0.25">
      <c r="A136" s="26" t="s">
        <v>600</v>
      </c>
      <c r="B136" s="45" t="s">
        <v>601</v>
      </c>
      <c r="C136" s="30"/>
      <c r="D136" s="37"/>
    </row>
    <row r="137" spans="1:4" ht="25.5" x14ac:dyDescent="0.25">
      <c r="A137" s="26" t="s">
        <v>602</v>
      </c>
      <c r="B137" s="45" t="s">
        <v>603</v>
      </c>
      <c r="C137" s="30">
        <v>1</v>
      </c>
      <c r="D137" s="37"/>
    </row>
    <row r="138" spans="1:4" x14ac:dyDescent="0.25">
      <c r="A138" s="13" t="s">
        <v>604</v>
      </c>
      <c r="B138" s="52" t="s">
        <v>605</v>
      </c>
      <c r="C138" s="9"/>
      <c r="D138" s="20"/>
    </row>
    <row r="139" spans="1:4" x14ac:dyDescent="0.25">
      <c r="A139" s="13" t="s">
        <v>606</v>
      </c>
      <c r="B139" s="52" t="s">
        <v>607</v>
      </c>
      <c r="C139" s="9"/>
      <c r="D139" s="20"/>
    </row>
    <row r="140" spans="1:4" x14ac:dyDescent="0.25">
      <c r="A140" s="26" t="s">
        <v>608</v>
      </c>
      <c r="B140" s="45" t="s">
        <v>609</v>
      </c>
      <c r="C140" s="30"/>
      <c r="D140" s="37"/>
    </row>
    <row r="141" spans="1:4" x14ac:dyDescent="0.25">
      <c r="A141" s="26" t="s">
        <v>610</v>
      </c>
      <c r="B141" s="45" t="s">
        <v>611</v>
      </c>
      <c r="C141" s="30"/>
      <c r="D141" s="37"/>
    </row>
    <row r="142" spans="1:4" ht="25.5" x14ac:dyDescent="0.25">
      <c r="A142" s="26" t="s">
        <v>612</v>
      </c>
      <c r="B142" s="45" t="s">
        <v>613</v>
      </c>
      <c r="C142" s="30"/>
      <c r="D142" s="37"/>
    </row>
    <row r="143" spans="1:4" x14ac:dyDescent="0.25">
      <c r="A143" s="26" t="s">
        <v>614</v>
      </c>
      <c r="B143" s="45" t="s">
        <v>615</v>
      </c>
      <c r="C143" s="30"/>
      <c r="D143" s="37"/>
    </row>
    <row r="144" spans="1:4" x14ac:dyDescent="0.25">
      <c r="A144" s="26" t="s">
        <v>616</v>
      </c>
      <c r="B144" s="45" t="s">
        <v>617</v>
      </c>
      <c r="C144" s="30"/>
      <c r="D144" s="37">
        <v>3</v>
      </c>
    </row>
    <row r="145" spans="1:4" x14ac:dyDescent="0.25">
      <c r="A145" s="27" t="s">
        <v>618</v>
      </c>
      <c r="B145" s="46" t="s">
        <v>619</v>
      </c>
      <c r="C145" s="38"/>
      <c r="D145" s="38"/>
    </row>
    <row r="146" spans="1:4" ht="25.5" x14ac:dyDescent="0.25">
      <c r="A146" s="26" t="s">
        <v>620</v>
      </c>
      <c r="B146" s="45" t="s">
        <v>621</v>
      </c>
      <c r="C146" s="30">
        <v>2</v>
      </c>
      <c r="D146" s="37"/>
    </row>
    <row r="147" spans="1:4" x14ac:dyDescent="0.25">
      <c r="A147" s="26" t="s">
        <v>622</v>
      </c>
      <c r="B147" s="43" t="s">
        <v>623</v>
      </c>
      <c r="C147" s="30">
        <v>1</v>
      </c>
      <c r="D147" s="37"/>
    </row>
    <row r="148" spans="1:4" x14ac:dyDescent="0.25">
      <c r="A148" s="26" t="s">
        <v>624</v>
      </c>
      <c r="B148" s="43" t="s">
        <v>625</v>
      </c>
      <c r="C148" s="30">
        <v>1</v>
      </c>
      <c r="D148" s="37"/>
    </row>
    <row r="149" spans="1:4" x14ac:dyDescent="0.25">
      <c r="A149" s="26" t="s">
        <v>626</v>
      </c>
      <c r="B149" s="45" t="s">
        <v>627</v>
      </c>
      <c r="C149" s="30"/>
      <c r="D149" s="37"/>
    </row>
    <row r="150" spans="1:4" ht="25.5" x14ac:dyDescent="0.25">
      <c r="A150" s="26" t="s">
        <v>628</v>
      </c>
      <c r="B150" s="45" t="s">
        <v>629</v>
      </c>
      <c r="C150" s="30"/>
      <c r="D150" s="37"/>
    </row>
    <row r="151" spans="1:4" x14ac:dyDescent="0.25">
      <c r="A151" s="26" t="s">
        <v>630</v>
      </c>
      <c r="B151" s="45" t="s">
        <v>631</v>
      </c>
      <c r="C151" s="30"/>
      <c r="D151" s="37"/>
    </row>
    <row r="152" spans="1:4" x14ac:dyDescent="0.25">
      <c r="A152" s="26" t="s">
        <v>632</v>
      </c>
      <c r="B152" s="45" t="s">
        <v>633</v>
      </c>
      <c r="C152" s="30"/>
      <c r="D152" s="37"/>
    </row>
    <row r="153" spans="1:4" x14ac:dyDescent="0.25">
      <c r="A153" s="26" t="s">
        <v>634</v>
      </c>
      <c r="B153" s="45" t="s">
        <v>635</v>
      </c>
      <c r="C153" s="30">
        <v>1</v>
      </c>
      <c r="D153" s="37"/>
    </row>
    <row r="154" spans="1:4" ht="25.5" x14ac:dyDescent="0.25">
      <c r="A154" s="26" t="s">
        <v>636</v>
      </c>
      <c r="B154" s="45" t="s">
        <v>637</v>
      </c>
      <c r="C154" s="30">
        <v>101</v>
      </c>
      <c r="D154" s="37">
        <v>17</v>
      </c>
    </row>
    <row r="155" spans="1:4" x14ac:dyDescent="0.25">
      <c r="A155" s="26" t="s">
        <v>638</v>
      </c>
      <c r="B155" s="45" t="s">
        <v>639</v>
      </c>
      <c r="C155" s="30">
        <v>8</v>
      </c>
      <c r="D155" s="37"/>
    </row>
    <row r="156" spans="1:4" x14ac:dyDescent="0.25">
      <c r="A156" s="27" t="s">
        <v>638</v>
      </c>
      <c r="B156" s="46" t="s">
        <v>639</v>
      </c>
      <c r="C156" s="38"/>
      <c r="D156" s="38"/>
    </row>
    <row r="157" spans="1:4" ht="25.5" x14ac:dyDescent="0.25">
      <c r="A157" s="26" t="s">
        <v>640</v>
      </c>
      <c r="B157" s="45" t="s">
        <v>641</v>
      </c>
      <c r="C157" s="30">
        <v>9</v>
      </c>
      <c r="D157" s="37">
        <v>8</v>
      </c>
    </row>
    <row r="158" spans="1:4" ht="25.5" x14ac:dyDescent="0.25">
      <c r="A158" s="26" t="s">
        <v>642</v>
      </c>
      <c r="B158" s="45" t="s">
        <v>643</v>
      </c>
      <c r="C158" s="30">
        <v>13</v>
      </c>
      <c r="D158" s="37"/>
    </row>
    <row r="159" spans="1:4" x14ac:dyDescent="0.25">
      <c r="A159" s="26" t="s">
        <v>644</v>
      </c>
      <c r="B159" s="45" t="s">
        <v>645</v>
      </c>
      <c r="C159" s="30">
        <v>13</v>
      </c>
      <c r="D159" s="37">
        <v>3</v>
      </c>
    </row>
    <row r="160" spans="1:4" ht="25.5" x14ac:dyDescent="0.25">
      <c r="A160" s="26" t="s">
        <v>646</v>
      </c>
      <c r="B160" s="45" t="s">
        <v>647</v>
      </c>
      <c r="C160" s="30">
        <v>2</v>
      </c>
      <c r="D160" s="37"/>
    </row>
    <row r="161" spans="1:4" x14ac:dyDescent="0.25">
      <c r="A161" s="26" t="s">
        <v>648</v>
      </c>
      <c r="B161" s="45" t="s">
        <v>649</v>
      </c>
      <c r="C161" s="30">
        <v>1</v>
      </c>
      <c r="D161" s="37"/>
    </row>
    <row r="162" spans="1:4" ht="25.5" x14ac:dyDescent="0.25">
      <c r="A162" s="27" t="s">
        <v>650</v>
      </c>
      <c r="B162" s="46" t="s">
        <v>651</v>
      </c>
      <c r="C162" s="38"/>
      <c r="D162" s="38">
        <v>1</v>
      </c>
    </row>
    <row r="163" spans="1:4" x14ac:dyDescent="0.25">
      <c r="A163" s="26" t="s">
        <v>652</v>
      </c>
      <c r="B163" s="45" t="s">
        <v>653</v>
      </c>
      <c r="C163" s="30">
        <v>5</v>
      </c>
      <c r="D163" s="37"/>
    </row>
    <row r="164" spans="1:4" x14ac:dyDescent="0.25">
      <c r="A164" s="26" t="s">
        <v>654</v>
      </c>
      <c r="B164" s="45" t="s">
        <v>655</v>
      </c>
      <c r="C164" s="30">
        <v>3</v>
      </c>
      <c r="D164" s="37"/>
    </row>
    <row r="165" spans="1:4" x14ac:dyDescent="0.25">
      <c r="A165" s="26" t="s">
        <v>656</v>
      </c>
      <c r="B165" s="45" t="s">
        <v>657</v>
      </c>
      <c r="C165" s="30"/>
      <c r="D165" s="37"/>
    </row>
    <row r="166" spans="1:4" x14ac:dyDescent="0.25">
      <c r="A166" s="26" t="s">
        <v>658</v>
      </c>
      <c r="B166" s="45" t="s">
        <v>659</v>
      </c>
      <c r="C166" s="30"/>
      <c r="D166" s="37"/>
    </row>
    <row r="167" spans="1:4" x14ac:dyDescent="0.25">
      <c r="A167" s="26" t="s">
        <v>660</v>
      </c>
      <c r="B167" s="45" t="s">
        <v>661</v>
      </c>
      <c r="C167" s="30">
        <v>1</v>
      </c>
      <c r="D167" s="37"/>
    </row>
    <row r="168" spans="1:4" ht="25.5" x14ac:dyDescent="0.25">
      <c r="A168" s="26" t="s">
        <v>662</v>
      </c>
      <c r="B168" s="45" t="s">
        <v>663</v>
      </c>
      <c r="C168" s="30">
        <v>2</v>
      </c>
      <c r="D168" s="37"/>
    </row>
    <row r="169" spans="1:4" x14ac:dyDescent="0.25">
      <c r="A169" s="26" t="s">
        <v>664</v>
      </c>
      <c r="B169" s="45" t="s">
        <v>665</v>
      </c>
      <c r="C169" s="30"/>
      <c r="D169" s="37"/>
    </row>
    <row r="170" spans="1:4" x14ac:dyDescent="0.25">
      <c r="A170" s="26" t="s">
        <v>666</v>
      </c>
      <c r="B170" s="45" t="s">
        <v>667</v>
      </c>
      <c r="C170" s="30">
        <v>1</v>
      </c>
      <c r="D170" s="37"/>
    </row>
    <row r="171" spans="1:4" x14ac:dyDescent="0.25">
      <c r="A171" s="26" t="s">
        <v>668</v>
      </c>
      <c r="B171" s="45" t="s">
        <v>669</v>
      </c>
      <c r="C171" s="30">
        <v>2</v>
      </c>
      <c r="D171" s="37">
        <v>8</v>
      </c>
    </row>
    <row r="172" spans="1:4" x14ac:dyDescent="0.25">
      <c r="A172" s="26" t="s">
        <v>670</v>
      </c>
      <c r="B172" s="45" t="s">
        <v>671</v>
      </c>
      <c r="C172" s="30">
        <v>1</v>
      </c>
      <c r="D172" s="37">
        <v>5</v>
      </c>
    </row>
    <row r="173" spans="1:4" x14ac:dyDescent="0.25">
      <c r="A173" s="27" t="s">
        <v>672</v>
      </c>
      <c r="B173" s="46" t="s">
        <v>673</v>
      </c>
      <c r="C173" s="38"/>
      <c r="D173" s="38"/>
    </row>
    <row r="174" spans="1:4" x14ac:dyDescent="0.25">
      <c r="A174" s="27" t="s">
        <v>674</v>
      </c>
      <c r="B174" s="46" t="s">
        <v>675</v>
      </c>
      <c r="C174" s="38">
        <v>1</v>
      </c>
      <c r="D174" s="38"/>
    </row>
    <row r="175" spans="1:4" x14ac:dyDescent="0.25">
      <c r="A175" s="26" t="s">
        <v>676</v>
      </c>
      <c r="B175" s="45" t="s">
        <v>677</v>
      </c>
      <c r="C175" s="30">
        <v>1</v>
      </c>
      <c r="D175" s="37"/>
    </row>
    <row r="176" spans="1:4" x14ac:dyDescent="0.25">
      <c r="A176" s="26" t="s">
        <v>678</v>
      </c>
      <c r="B176" s="45" t="s">
        <v>679</v>
      </c>
      <c r="C176" s="30">
        <v>5</v>
      </c>
      <c r="D176" s="37"/>
    </row>
    <row r="177" spans="1:4" x14ac:dyDescent="0.25">
      <c r="A177" s="26" t="s">
        <v>680</v>
      </c>
      <c r="B177" s="45" t="s">
        <v>679</v>
      </c>
      <c r="C177" s="30">
        <v>4</v>
      </c>
      <c r="D177" s="37"/>
    </row>
    <row r="178" spans="1:4" x14ac:dyDescent="0.25">
      <c r="A178" s="26" t="s">
        <v>681</v>
      </c>
      <c r="B178" s="45" t="s">
        <v>682</v>
      </c>
      <c r="C178" s="30">
        <v>3</v>
      </c>
      <c r="D178" s="37">
        <v>5</v>
      </c>
    </row>
    <row r="179" spans="1:4" x14ac:dyDescent="0.25">
      <c r="A179" s="26" t="s">
        <v>683</v>
      </c>
      <c r="B179" s="45"/>
      <c r="C179" s="30"/>
      <c r="D179" s="37">
        <v>1</v>
      </c>
    </row>
    <row r="180" spans="1:4" ht="25.5" x14ac:dyDescent="0.25">
      <c r="A180" s="26" t="s">
        <v>684</v>
      </c>
      <c r="B180" s="45" t="s">
        <v>685</v>
      </c>
      <c r="C180" s="30">
        <v>1</v>
      </c>
      <c r="D180" s="37"/>
    </row>
    <row r="181" spans="1:4" ht="25.5" x14ac:dyDescent="0.25">
      <c r="A181" s="26" t="s">
        <v>686</v>
      </c>
      <c r="B181" s="45" t="s">
        <v>687</v>
      </c>
      <c r="C181" s="30"/>
      <c r="D181" s="37">
        <v>1</v>
      </c>
    </row>
    <row r="182" spans="1:4" x14ac:dyDescent="0.25">
      <c r="A182" s="26" t="s">
        <v>688</v>
      </c>
      <c r="B182" s="45" t="s">
        <v>689</v>
      </c>
      <c r="C182" s="30"/>
      <c r="D182" s="37"/>
    </row>
    <row r="183" spans="1:4" x14ac:dyDescent="0.25">
      <c r="A183" s="26" t="s">
        <v>690</v>
      </c>
      <c r="B183" s="45" t="s">
        <v>691</v>
      </c>
      <c r="C183" s="30">
        <v>3</v>
      </c>
      <c r="D183" s="37"/>
    </row>
    <row r="184" spans="1:4" x14ac:dyDescent="0.25">
      <c r="A184" s="26" t="s">
        <v>692</v>
      </c>
      <c r="B184" s="45" t="s">
        <v>691</v>
      </c>
      <c r="C184" s="30">
        <v>1</v>
      </c>
      <c r="D184" s="37"/>
    </row>
    <row r="185" spans="1:4" x14ac:dyDescent="0.25">
      <c r="A185" s="26" t="s">
        <v>693</v>
      </c>
      <c r="B185" s="45" t="s">
        <v>694</v>
      </c>
      <c r="C185" s="30">
        <v>2</v>
      </c>
      <c r="D185" s="37"/>
    </row>
    <row r="186" spans="1:4" ht="25.5" x14ac:dyDescent="0.25">
      <c r="A186" s="26" t="s">
        <v>695</v>
      </c>
      <c r="B186" s="45" t="s">
        <v>696</v>
      </c>
      <c r="C186" s="30">
        <v>10</v>
      </c>
      <c r="D186" s="37"/>
    </row>
    <row r="187" spans="1:4" x14ac:dyDescent="0.25">
      <c r="A187" s="26" t="s">
        <v>697</v>
      </c>
      <c r="B187" s="45" t="s">
        <v>698</v>
      </c>
      <c r="C187" s="30">
        <v>1</v>
      </c>
      <c r="D187" s="37"/>
    </row>
    <row r="188" spans="1:4" x14ac:dyDescent="0.25">
      <c r="A188" s="26" t="s">
        <v>699</v>
      </c>
      <c r="B188" s="43" t="s">
        <v>700</v>
      </c>
      <c r="C188" s="30">
        <v>1</v>
      </c>
      <c r="D188" s="37"/>
    </row>
    <row r="189" spans="1:4" x14ac:dyDescent="0.25">
      <c r="A189" s="26" t="s">
        <v>701</v>
      </c>
      <c r="B189" s="43" t="s">
        <v>702</v>
      </c>
      <c r="C189" s="30">
        <v>1</v>
      </c>
      <c r="D189" s="37"/>
    </row>
    <row r="190" spans="1:4" x14ac:dyDescent="0.25">
      <c r="A190" s="26" t="s">
        <v>703</v>
      </c>
      <c r="B190" s="45" t="s">
        <v>704</v>
      </c>
      <c r="C190" s="30">
        <v>3</v>
      </c>
      <c r="D190" s="37"/>
    </row>
    <row r="191" spans="1:4" x14ac:dyDescent="0.25">
      <c r="A191" s="26" t="s">
        <v>705</v>
      </c>
      <c r="B191" s="45" t="s">
        <v>706</v>
      </c>
      <c r="C191" s="30">
        <v>1</v>
      </c>
      <c r="D191" s="37"/>
    </row>
    <row r="192" spans="1:4" ht="25.5" x14ac:dyDescent="0.25">
      <c r="A192" s="26" t="s">
        <v>707</v>
      </c>
      <c r="B192" s="45" t="s">
        <v>708</v>
      </c>
      <c r="C192" s="30">
        <v>3</v>
      </c>
      <c r="D192" s="37"/>
    </row>
    <row r="193" spans="1:4" x14ac:dyDescent="0.25">
      <c r="A193" s="26" t="s">
        <v>709</v>
      </c>
      <c r="B193" s="45" t="s">
        <v>710</v>
      </c>
      <c r="C193" s="30">
        <v>1</v>
      </c>
      <c r="D193" s="37"/>
    </row>
    <row r="194" spans="1:4" x14ac:dyDescent="0.25">
      <c r="A194" s="26" t="s">
        <v>711</v>
      </c>
      <c r="B194" s="54" t="s">
        <v>712</v>
      </c>
      <c r="C194" s="30">
        <v>1</v>
      </c>
      <c r="D194" s="37"/>
    </row>
    <row r="195" spans="1:4" ht="25.5" x14ac:dyDescent="0.25">
      <c r="A195" s="26" t="s">
        <v>713</v>
      </c>
      <c r="B195" s="55" t="s">
        <v>714</v>
      </c>
      <c r="C195" s="30">
        <v>1</v>
      </c>
      <c r="D195" s="37"/>
    </row>
    <row r="196" spans="1:4" x14ac:dyDescent="0.25">
      <c r="A196" s="26" t="s">
        <v>715</v>
      </c>
      <c r="B196" s="45" t="s">
        <v>716</v>
      </c>
      <c r="C196" s="30"/>
      <c r="D196" s="37"/>
    </row>
    <row r="197" spans="1:4" x14ac:dyDescent="0.25">
      <c r="A197" s="26" t="s">
        <v>717</v>
      </c>
      <c r="B197" s="45" t="s">
        <v>718</v>
      </c>
      <c r="C197" s="30">
        <v>2</v>
      </c>
      <c r="D197" s="37"/>
    </row>
    <row r="198" spans="1:4" x14ac:dyDescent="0.25">
      <c r="A198" s="26" t="s">
        <v>719</v>
      </c>
      <c r="B198" s="45" t="s">
        <v>720</v>
      </c>
      <c r="C198" s="30">
        <v>1</v>
      </c>
      <c r="D198" s="37"/>
    </row>
    <row r="199" spans="1:4" ht="25.5" x14ac:dyDescent="0.25">
      <c r="A199" s="26" t="s">
        <v>721</v>
      </c>
      <c r="B199" s="45" t="s">
        <v>722</v>
      </c>
      <c r="C199" s="30">
        <v>1</v>
      </c>
      <c r="D199" s="37"/>
    </row>
    <row r="200" spans="1:4" x14ac:dyDescent="0.25">
      <c r="A200" s="26" t="s">
        <v>723</v>
      </c>
      <c r="B200" s="45" t="s">
        <v>724</v>
      </c>
      <c r="C200" s="30"/>
      <c r="D200" s="37"/>
    </row>
    <row r="201" spans="1:4" ht="25.5" x14ac:dyDescent="0.25">
      <c r="A201" s="26" t="s">
        <v>725</v>
      </c>
      <c r="B201" s="45" t="s">
        <v>726</v>
      </c>
      <c r="C201" s="30">
        <v>1</v>
      </c>
      <c r="D201" s="37">
        <v>1</v>
      </c>
    </row>
    <row r="202" spans="1:4" x14ac:dyDescent="0.25">
      <c r="A202" s="26" t="s">
        <v>727</v>
      </c>
      <c r="B202" s="45" t="s">
        <v>728</v>
      </c>
      <c r="C202" s="30">
        <v>1</v>
      </c>
      <c r="D202" s="37"/>
    </row>
    <row r="203" spans="1:4" x14ac:dyDescent="0.25">
      <c r="A203" s="26" t="s">
        <v>729</v>
      </c>
      <c r="B203" s="45" t="s">
        <v>730</v>
      </c>
      <c r="C203" s="30">
        <v>2</v>
      </c>
      <c r="D203" s="37"/>
    </row>
    <row r="204" spans="1:4" ht="25.5" x14ac:dyDescent="0.25">
      <c r="A204" s="26" t="s">
        <v>731</v>
      </c>
      <c r="B204" s="45" t="s">
        <v>732</v>
      </c>
      <c r="C204" s="30">
        <v>2</v>
      </c>
      <c r="D204" s="37"/>
    </row>
    <row r="205" spans="1:4" ht="25.5" x14ac:dyDescent="0.25">
      <c r="A205" s="26" t="s">
        <v>733</v>
      </c>
      <c r="B205" s="45" t="s">
        <v>734</v>
      </c>
      <c r="C205" s="30">
        <v>6</v>
      </c>
      <c r="D205" s="37"/>
    </row>
    <row r="206" spans="1:4" x14ac:dyDescent="0.25">
      <c r="A206" s="26" t="s">
        <v>735</v>
      </c>
      <c r="B206" s="45" t="s">
        <v>736</v>
      </c>
      <c r="C206" s="30">
        <v>1</v>
      </c>
      <c r="D206" s="37"/>
    </row>
    <row r="207" spans="1:4" x14ac:dyDescent="0.25">
      <c r="A207" s="26" t="s">
        <v>737</v>
      </c>
      <c r="B207" s="45" t="s">
        <v>738</v>
      </c>
      <c r="C207" s="30">
        <v>1</v>
      </c>
      <c r="D207" s="37"/>
    </row>
    <row r="208" spans="1:4" x14ac:dyDescent="0.25">
      <c r="A208" s="26" t="s">
        <v>739</v>
      </c>
      <c r="B208" s="45" t="s">
        <v>740</v>
      </c>
      <c r="C208" s="30"/>
      <c r="D208" s="37">
        <v>1</v>
      </c>
    </row>
    <row r="209" spans="1:4" x14ac:dyDescent="0.25">
      <c r="A209" s="26" t="s">
        <v>741</v>
      </c>
      <c r="B209" s="45" t="s">
        <v>742</v>
      </c>
      <c r="C209" s="30">
        <v>11</v>
      </c>
      <c r="D209" s="37">
        <v>2</v>
      </c>
    </row>
    <row r="210" spans="1:4" x14ac:dyDescent="0.25">
      <c r="A210" s="26" t="s">
        <v>743</v>
      </c>
      <c r="B210" s="45" t="s">
        <v>744</v>
      </c>
      <c r="C210" s="30"/>
      <c r="D210" s="37"/>
    </row>
    <row r="211" spans="1:4" ht="25.5" x14ac:dyDescent="0.25">
      <c r="A211" s="26" t="s">
        <v>745</v>
      </c>
      <c r="B211" s="45" t="s">
        <v>746</v>
      </c>
      <c r="C211" s="30"/>
      <c r="D211" s="37"/>
    </row>
    <row r="212" spans="1:4" x14ac:dyDescent="0.25">
      <c r="A212" s="26" t="s">
        <v>747</v>
      </c>
      <c r="B212" s="45" t="s">
        <v>748</v>
      </c>
      <c r="C212" s="30">
        <v>3</v>
      </c>
      <c r="D212" s="37"/>
    </row>
    <row r="213" spans="1:4" x14ac:dyDescent="0.25">
      <c r="A213" s="26" t="s">
        <v>749</v>
      </c>
      <c r="B213" s="45" t="s">
        <v>750</v>
      </c>
      <c r="C213" s="30">
        <v>15</v>
      </c>
      <c r="D213" s="37">
        <v>6</v>
      </c>
    </row>
    <row r="214" spans="1:4" ht="25.5" x14ac:dyDescent="0.25">
      <c r="A214" s="26" t="s">
        <v>751</v>
      </c>
      <c r="B214" s="45" t="s">
        <v>752</v>
      </c>
      <c r="C214" s="30"/>
      <c r="D214" s="37">
        <v>1</v>
      </c>
    </row>
    <row r="215" spans="1:4" x14ac:dyDescent="0.25">
      <c r="A215" s="26" t="s">
        <v>753</v>
      </c>
      <c r="B215" s="45" t="s">
        <v>754</v>
      </c>
      <c r="C215" s="30">
        <v>3</v>
      </c>
      <c r="D215" s="37"/>
    </row>
    <row r="216" spans="1:4" ht="25.5" x14ac:dyDescent="0.25">
      <c r="A216" s="26" t="s">
        <v>755</v>
      </c>
      <c r="B216" s="45" t="s">
        <v>756</v>
      </c>
      <c r="C216" s="30">
        <v>1</v>
      </c>
      <c r="D216" s="37"/>
    </row>
    <row r="217" spans="1:4" ht="25.5" x14ac:dyDescent="0.25">
      <c r="A217" s="26" t="s">
        <v>757</v>
      </c>
      <c r="B217" s="45" t="s">
        <v>758</v>
      </c>
      <c r="C217" s="30">
        <v>3</v>
      </c>
      <c r="D217" s="37"/>
    </row>
    <row r="218" spans="1:4" ht="25.5" x14ac:dyDescent="0.25">
      <c r="A218" s="26" t="s">
        <v>759</v>
      </c>
      <c r="B218" s="45" t="s">
        <v>760</v>
      </c>
      <c r="C218" s="30">
        <v>2</v>
      </c>
      <c r="D218" s="37">
        <v>1</v>
      </c>
    </row>
    <row r="219" spans="1:4" ht="25.5" x14ac:dyDescent="0.25">
      <c r="A219" s="26" t="s">
        <v>761</v>
      </c>
      <c r="B219" s="45" t="s">
        <v>762</v>
      </c>
      <c r="C219" s="30"/>
      <c r="D219" s="37"/>
    </row>
    <row r="220" spans="1:4" x14ac:dyDescent="0.25">
      <c r="A220" s="26" t="s">
        <v>763</v>
      </c>
      <c r="B220" s="45" t="s">
        <v>764</v>
      </c>
      <c r="C220" s="30">
        <v>1</v>
      </c>
      <c r="D220" s="37"/>
    </row>
    <row r="221" spans="1:4" x14ac:dyDescent="0.25">
      <c r="A221" s="26" t="s">
        <v>765</v>
      </c>
      <c r="B221" s="55" t="s">
        <v>766</v>
      </c>
      <c r="C221" s="30">
        <v>1</v>
      </c>
      <c r="D221" s="37"/>
    </row>
    <row r="222" spans="1:4" x14ac:dyDescent="0.25">
      <c r="A222" s="26" t="s">
        <v>767</v>
      </c>
      <c r="B222" s="45" t="s">
        <v>768</v>
      </c>
      <c r="C222" s="30"/>
      <c r="D222" s="37"/>
    </row>
    <row r="223" spans="1:4" ht="25.5" x14ac:dyDescent="0.25">
      <c r="A223" s="26" t="s">
        <v>769</v>
      </c>
      <c r="B223" s="55" t="s">
        <v>770</v>
      </c>
      <c r="C223" s="30">
        <v>1</v>
      </c>
      <c r="D223" s="37"/>
    </row>
    <row r="224" spans="1:4" ht="25.5" x14ac:dyDescent="0.25">
      <c r="A224" s="26" t="s">
        <v>771</v>
      </c>
      <c r="B224" s="45" t="s">
        <v>772</v>
      </c>
      <c r="C224" s="30">
        <v>1</v>
      </c>
      <c r="D224" s="37"/>
    </row>
    <row r="225" spans="1:4" x14ac:dyDescent="0.25">
      <c r="A225" s="26" t="s">
        <v>773</v>
      </c>
      <c r="B225" s="45" t="s">
        <v>774</v>
      </c>
      <c r="C225" s="30"/>
      <c r="D225" s="37"/>
    </row>
    <row r="226" spans="1:4" x14ac:dyDescent="0.25">
      <c r="A226" s="26" t="s">
        <v>775</v>
      </c>
      <c r="B226" s="45" t="s">
        <v>776</v>
      </c>
      <c r="C226" s="30">
        <v>18</v>
      </c>
      <c r="D226" s="37">
        <v>1</v>
      </c>
    </row>
    <row r="227" spans="1:4" ht="25.5" x14ac:dyDescent="0.25">
      <c r="A227" s="13" t="s">
        <v>777</v>
      </c>
      <c r="B227" s="52" t="s">
        <v>778</v>
      </c>
      <c r="C227" s="9">
        <v>5</v>
      </c>
      <c r="D227" s="20"/>
    </row>
    <row r="228" spans="1:4" x14ac:dyDescent="0.25">
      <c r="A228" s="13" t="s">
        <v>779</v>
      </c>
      <c r="B228" s="52" t="s">
        <v>780</v>
      </c>
      <c r="C228" s="9">
        <v>1</v>
      </c>
      <c r="D228" s="20">
        <v>1</v>
      </c>
    </row>
    <row r="229" spans="1:4" x14ac:dyDescent="0.25">
      <c r="A229" s="26" t="s">
        <v>781</v>
      </c>
      <c r="B229" s="45" t="s">
        <v>782</v>
      </c>
      <c r="C229" s="30"/>
      <c r="D229" s="37"/>
    </row>
    <row r="230" spans="1:4" x14ac:dyDescent="0.25">
      <c r="A230" s="26" t="s">
        <v>783</v>
      </c>
      <c r="B230" s="45" t="s">
        <v>784</v>
      </c>
      <c r="C230" s="30">
        <v>1</v>
      </c>
      <c r="D230" s="37"/>
    </row>
    <row r="231" spans="1:4" x14ac:dyDescent="0.25">
      <c r="A231" s="26" t="s">
        <v>785</v>
      </c>
      <c r="B231" s="45" t="s">
        <v>786</v>
      </c>
      <c r="C231" s="30"/>
      <c r="D231" s="37"/>
    </row>
    <row r="232" spans="1:4" x14ac:dyDescent="0.25">
      <c r="A232" s="26" t="s">
        <v>787</v>
      </c>
      <c r="B232" s="45" t="s">
        <v>788</v>
      </c>
      <c r="C232" s="30">
        <v>1</v>
      </c>
      <c r="D232" s="37"/>
    </row>
    <row r="233" spans="1:4" x14ac:dyDescent="0.25">
      <c r="A233" s="26" t="s">
        <v>789</v>
      </c>
      <c r="B233" s="45" t="s">
        <v>790</v>
      </c>
      <c r="C233" s="30">
        <v>3</v>
      </c>
      <c r="D233" s="37"/>
    </row>
    <row r="234" spans="1:4" x14ac:dyDescent="0.25">
      <c r="A234" s="26" t="s">
        <v>791</v>
      </c>
      <c r="B234" s="45" t="s">
        <v>792</v>
      </c>
      <c r="C234" s="30">
        <v>1</v>
      </c>
      <c r="D234" s="37"/>
    </row>
    <row r="235" spans="1:4" ht="25.5" x14ac:dyDescent="0.25">
      <c r="A235" s="26" t="s">
        <v>793</v>
      </c>
      <c r="B235" s="45" t="s">
        <v>794</v>
      </c>
      <c r="C235" s="30"/>
      <c r="D235" s="37"/>
    </row>
    <row r="236" spans="1:4" x14ac:dyDescent="0.25">
      <c r="A236" s="26" t="s">
        <v>795</v>
      </c>
      <c r="B236" s="45" t="s">
        <v>796</v>
      </c>
      <c r="C236" s="30"/>
      <c r="D236" s="37"/>
    </row>
    <row r="237" spans="1:4" x14ac:dyDescent="0.25">
      <c r="A237" s="26" t="s">
        <v>797</v>
      </c>
      <c r="B237" s="45" t="s">
        <v>798</v>
      </c>
      <c r="C237" s="30">
        <v>1</v>
      </c>
      <c r="D237" s="37"/>
    </row>
    <row r="238" spans="1:4" ht="15.75" x14ac:dyDescent="0.25">
      <c r="A238" s="12" t="s">
        <v>799</v>
      </c>
      <c r="B238" s="56"/>
      <c r="C238" s="33"/>
      <c r="D238" s="33"/>
    </row>
    <row r="239" spans="1:4" x14ac:dyDescent="0.25">
      <c r="A239" s="13" t="s">
        <v>800</v>
      </c>
      <c r="B239" s="52" t="s">
        <v>801</v>
      </c>
      <c r="C239" s="9"/>
      <c r="D239" s="20"/>
    </row>
    <row r="240" spans="1:4" ht="25.5" x14ac:dyDescent="0.25">
      <c r="A240" s="26" t="s">
        <v>802</v>
      </c>
      <c r="B240" s="45" t="s">
        <v>803</v>
      </c>
      <c r="C240" s="30">
        <v>3</v>
      </c>
      <c r="D240" s="37"/>
    </row>
    <row r="241" spans="1:4" ht="25.5" x14ac:dyDescent="0.25">
      <c r="A241" s="26" t="s">
        <v>804</v>
      </c>
      <c r="B241" s="45" t="s">
        <v>805</v>
      </c>
      <c r="C241" s="30">
        <v>7</v>
      </c>
      <c r="D241" s="37"/>
    </row>
    <row r="242" spans="1:4" ht="25.5" x14ac:dyDescent="0.25">
      <c r="A242" s="26" t="s">
        <v>806</v>
      </c>
      <c r="B242" s="45" t="s">
        <v>807</v>
      </c>
      <c r="C242" s="30">
        <v>2</v>
      </c>
      <c r="D242" s="37"/>
    </row>
    <row r="243" spans="1:4" x14ac:dyDescent="0.25">
      <c r="A243" s="26" t="s">
        <v>808</v>
      </c>
      <c r="B243" s="45" t="s">
        <v>809</v>
      </c>
      <c r="C243" s="30"/>
      <c r="D243" s="37"/>
    </row>
    <row r="244" spans="1:4" ht="25.5" x14ac:dyDescent="0.25">
      <c r="A244" s="26" t="s">
        <v>810</v>
      </c>
      <c r="B244" s="45" t="s">
        <v>811</v>
      </c>
      <c r="C244" s="30"/>
      <c r="D244" s="37"/>
    </row>
    <row r="245" spans="1:4" x14ac:dyDescent="0.25">
      <c r="A245" s="26" t="s">
        <v>812</v>
      </c>
      <c r="B245" s="45" t="s">
        <v>813</v>
      </c>
      <c r="C245" s="30"/>
      <c r="D245" s="37"/>
    </row>
    <row r="246" spans="1:4" x14ac:dyDescent="0.25">
      <c r="A246" s="26" t="s">
        <v>814</v>
      </c>
      <c r="B246" s="45" t="s">
        <v>815</v>
      </c>
      <c r="C246" s="30"/>
      <c r="D246" s="37"/>
    </row>
    <row r="247" spans="1:4" x14ac:dyDescent="0.25">
      <c r="A247" s="26" t="s">
        <v>816</v>
      </c>
      <c r="B247" s="45" t="s">
        <v>817</v>
      </c>
      <c r="C247" s="30">
        <v>1</v>
      </c>
      <c r="D247" s="37"/>
    </row>
    <row r="248" spans="1:4" x14ac:dyDescent="0.25">
      <c r="A248" s="26" t="s">
        <v>818</v>
      </c>
      <c r="B248" s="45" t="s">
        <v>819</v>
      </c>
      <c r="C248" s="30"/>
      <c r="D248" s="37"/>
    </row>
    <row r="249" spans="1:4" x14ac:dyDescent="0.25">
      <c r="A249" s="26" t="s">
        <v>820</v>
      </c>
      <c r="B249" s="45" t="s">
        <v>821</v>
      </c>
      <c r="C249" s="30">
        <v>1</v>
      </c>
      <c r="D249" s="37"/>
    </row>
    <row r="250" spans="1:4" x14ac:dyDescent="0.25">
      <c r="A250" s="26" t="s">
        <v>822</v>
      </c>
      <c r="B250" s="45" t="s">
        <v>823</v>
      </c>
      <c r="C250" s="30"/>
      <c r="D250" s="37"/>
    </row>
    <row r="251" spans="1:4" x14ac:dyDescent="0.25">
      <c r="A251" s="13" t="s">
        <v>824</v>
      </c>
      <c r="B251" s="52" t="s">
        <v>825</v>
      </c>
      <c r="C251" s="9"/>
      <c r="D251" s="20"/>
    </row>
    <row r="252" spans="1:4" x14ac:dyDescent="0.25">
      <c r="A252" s="13" t="s">
        <v>826</v>
      </c>
      <c r="B252" s="52" t="s">
        <v>827</v>
      </c>
      <c r="C252" s="9"/>
      <c r="D252" s="20"/>
    </row>
    <row r="253" spans="1:4" x14ac:dyDescent="0.25">
      <c r="A253" s="26" t="s">
        <v>828</v>
      </c>
      <c r="B253" s="45" t="s">
        <v>829</v>
      </c>
      <c r="C253" s="30"/>
      <c r="D253" s="37"/>
    </row>
    <row r="254" spans="1:4" x14ac:dyDescent="0.25">
      <c r="A254" s="26" t="s">
        <v>830</v>
      </c>
      <c r="B254" s="45" t="s">
        <v>831</v>
      </c>
      <c r="C254" s="30"/>
      <c r="D254" s="37"/>
    </row>
    <row r="255" spans="1:4" x14ac:dyDescent="0.25">
      <c r="A255" s="26" t="s">
        <v>832</v>
      </c>
      <c r="B255" s="45" t="s">
        <v>833</v>
      </c>
      <c r="C255" s="30"/>
      <c r="D255" s="37"/>
    </row>
    <row r="256" spans="1:4" x14ac:dyDescent="0.25">
      <c r="A256" s="22" t="s">
        <v>834</v>
      </c>
      <c r="B256" s="50" t="s">
        <v>835</v>
      </c>
      <c r="C256" s="39">
        <v>1</v>
      </c>
      <c r="D256" s="39"/>
    </row>
    <row r="257" spans="1:4" x14ac:dyDescent="0.25">
      <c r="A257" s="26" t="s">
        <v>836</v>
      </c>
      <c r="B257" s="45" t="s">
        <v>837</v>
      </c>
      <c r="C257" s="30"/>
      <c r="D257" s="37"/>
    </row>
    <row r="258" spans="1:4" ht="30.6" customHeight="1" x14ac:dyDescent="0.25">
      <c r="A258" s="11" t="s">
        <v>838</v>
      </c>
      <c r="B258" s="15" t="s">
        <v>839</v>
      </c>
      <c r="C258" s="33"/>
      <c r="D258" s="33"/>
    </row>
    <row r="259" spans="1:4" x14ac:dyDescent="0.25">
      <c r="A259" s="26" t="s">
        <v>840</v>
      </c>
      <c r="B259" s="45" t="s">
        <v>841</v>
      </c>
      <c r="C259" s="30"/>
      <c r="D259" s="37"/>
    </row>
    <row r="260" spans="1:4" x14ac:dyDescent="0.25">
      <c r="A260" s="26" t="s">
        <v>842</v>
      </c>
      <c r="B260" s="45" t="s">
        <v>841</v>
      </c>
      <c r="C260" s="30">
        <v>2</v>
      </c>
      <c r="D260" s="37">
        <v>1</v>
      </c>
    </row>
    <row r="261" spans="1:4" ht="25.5" x14ac:dyDescent="0.25">
      <c r="A261" s="26" t="s">
        <v>843</v>
      </c>
      <c r="B261" s="45" t="s">
        <v>844</v>
      </c>
      <c r="C261" s="30"/>
      <c r="D261" s="37"/>
    </row>
    <row r="262" spans="1:4" x14ac:dyDescent="0.25">
      <c r="A262" s="26" t="s">
        <v>845</v>
      </c>
      <c r="B262" s="45" t="s">
        <v>846</v>
      </c>
      <c r="C262" s="30">
        <v>1</v>
      </c>
      <c r="D262" s="37"/>
    </row>
    <row r="263" spans="1:4" x14ac:dyDescent="0.25">
      <c r="A263" s="26" t="s">
        <v>847</v>
      </c>
      <c r="B263" s="45" t="s">
        <v>848</v>
      </c>
      <c r="C263" s="30">
        <v>6</v>
      </c>
      <c r="D263" s="37">
        <v>1</v>
      </c>
    </row>
    <row r="264" spans="1:4" ht="25.5" x14ac:dyDescent="0.25">
      <c r="A264" s="26" t="s">
        <v>849</v>
      </c>
      <c r="B264" s="45" t="s">
        <v>850</v>
      </c>
      <c r="C264" s="30">
        <v>2</v>
      </c>
      <c r="D264" s="37">
        <v>5</v>
      </c>
    </row>
    <row r="265" spans="1:4" ht="38.25" x14ac:dyDescent="0.25">
      <c r="A265" s="26" t="s">
        <v>851</v>
      </c>
      <c r="B265" s="45" t="s">
        <v>852</v>
      </c>
      <c r="C265" s="42">
        <v>1</v>
      </c>
      <c r="D265" s="42">
        <v>1</v>
      </c>
    </row>
    <row r="266" spans="1:4" ht="25.5" x14ac:dyDescent="0.25">
      <c r="A266" s="26" t="s">
        <v>853</v>
      </c>
      <c r="B266" s="45" t="s">
        <v>854</v>
      </c>
      <c r="C266" s="30"/>
      <c r="D266" s="37"/>
    </row>
    <row r="267" spans="1:4" x14ac:dyDescent="0.25">
      <c r="A267" s="26" t="s">
        <v>855</v>
      </c>
      <c r="B267" s="45" t="s">
        <v>856</v>
      </c>
      <c r="C267" s="30"/>
      <c r="D267" s="37"/>
    </row>
    <row r="268" spans="1:4" x14ac:dyDescent="0.25">
      <c r="A268" s="26" t="s">
        <v>857</v>
      </c>
      <c r="B268" s="45" t="s">
        <v>858</v>
      </c>
      <c r="C268" s="30">
        <v>3</v>
      </c>
      <c r="D268" s="37">
        <v>1</v>
      </c>
    </row>
    <row r="269" spans="1:4" ht="38.25" x14ac:dyDescent="0.25">
      <c r="A269" s="26" t="s">
        <v>859</v>
      </c>
      <c r="B269" s="45" t="s">
        <v>860</v>
      </c>
      <c r="C269" s="30"/>
      <c r="D269" s="37"/>
    </row>
    <row r="270" spans="1:4" x14ac:dyDescent="0.25">
      <c r="A270" s="26" t="s">
        <v>861</v>
      </c>
      <c r="B270" s="45" t="s">
        <v>862</v>
      </c>
      <c r="C270" s="30"/>
      <c r="D270" s="37"/>
    </row>
    <row r="271" spans="1:4" x14ac:dyDescent="0.25">
      <c r="A271" s="26" t="s">
        <v>863</v>
      </c>
      <c r="B271" s="45" t="s">
        <v>864</v>
      </c>
      <c r="C271" s="30"/>
      <c r="D271" s="37"/>
    </row>
    <row r="272" spans="1:4" ht="15.75" x14ac:dyDescent="0.25">
      <c r="A272" s="11" t="s">
        <v>865</v>
      </c>
      <c r="B272" s="15" t="s">
        <v>866</v>
      </c>
      <c r="C272" s="33"/>
      <c r="D272" s="33"/>
    </row>
    <row r="273" spans="1:4" x14ac:dyDescent="0.25">
      <c r="A273" s="27" t="s">
        <v>867</v>
      </c>
      <c r="B273" s="46" t="s">
        <v>868</v>
      </c>
      <c r="C273" s="38"/>
      <c r="D273" s="38"/>
    </row>
    <row r="274" spans="1:4" x14ac:dyDescent="0.25">
      <c r="A274" s="26" t="s">
        <v>869</v>
      </c>
      <c r="B274" s="45" t="s">
        <v>870</v>
      </c>
      <c r="C274" s="30"/>
      <c r="D274" s="37"/>
    </row>
    <row r="275" spans="1:4" x14ac:dyDescent="0.25">
      <c r="A275" s="26" t="s">
        <v>871</v>
      </c>
      <c r="B275" s="45" t="s">
        <v>872</v>
      </c>
      <c r="C275" s="30">
        <v>1</v>
      </c>
      <c r="D275" s="37"/>
    </row>
    <row r="276" spans="1:4" x14ac:dyDescent="0.25">
      <c r="A276" s="26" t="s">
        <v>873</v>
      </c>
      <c r="B276" s="45" t="s">
        <v>874</v>
      </c>
      <c r="C276" s="30"/>
      <c r="D276" s="37">
        <v>3</v>
      </c>
    </row>
    <row r="277" spans="1:4" x14ac:dyDescent="0.25">
      <c r="A277" s="27" t="s">
        <v>875</v>
      </c>
      <c r="B277" s="46" t="s">
        <v>876</v>
      </c>
      <c r="C277" s="38"/>
      <c r="D277" s="38"/>
    </row>
    <row r="278" spans="1:4" x14ac:dyDescent="0.25">
      <c r="A278" s="26" t="s">
        <v>877</v>
      </c>
      <c r="B278" s="45" t="s">
        <v>878</v>
      </c>
      <c r="C278" s="30">
        <v>2</v>
      </c>
      <c r="D278" s="37"/>
    </row>
    <row r="279" spans="1:4" x14ac:dyDescent="0.25">
      <c r="A279" s="26" t="s">
        <v>879</v>
      </c>
      <c r="B279" s="45" t="s">
        <v>880</v>
      </c>
      <c r="C279" s="30"/>
      <c r="D279" s="37"/>
    </row>
    <row r="280" spans="1:4" x14ac:dyDescent="0.25">
      <c r="A280" s="27" t="s">
        <v>881</v>
      </c>
      <c r="B280" s="54" t="s">
        <v>882</v>
      </c>
      <c r="C280" s="38"/>
      <c r="D280" s="38">
        <v>1</v>
      </c>
    </row>
    <row r="281" spans="1:4" x14ac:dyDescent="0.25">
      <c r="A281" s="26" t="s">
        <v>883</v>
      </c>
      <c r="B281" s="45" t="s">
        <v>884</v>
      </c>
      <c r="C281" s="30">
        <v>1</v>
      </c>
      <c r="D281" s="37"/>
    </row>
    <row r="282" spans="1:4" ht="25.5" x14ac:dyDescent="0.25">
      <c r="A282" s="26" t="s">
        <v>885</v>
      </c>
      <c r="B282" s="45" t="s">
        <v>886</v>
      </c>
      <c r="C282" s="30">
        <v>1</v>
      </c>
      <c r="D282" s="37">
        <v>1</v>
      </c>
    </row>
    <row r="283" spans="1:4" ht="25.5" x14ac:dyDescent="0.25">
      <c r="A283" s="26" t="s">
        <v>887</v>
      </c>
      <c r="B283" s="45" t="s">
        <v>888</v>
      </c>
      <c r="C283" s="30"/>
      <c r="D283" s="37">
        <v>1</v>
      </c>
    </row>
    <row r="284" spans="1:4" x14ac:dyDescent="0.25">
      <c r="A284" s="26" t="s">
        <v>889</v>
      </c>
      <c r="B284" s="45" t="s">
        <v>890</v>
      </c>
      <c r="C284" s="30"/>
      <c r="D284" s="37"/>
    </row>
    <row r="285" spans="1:4" x14ac:dyDescent="0.25">
      <c r="A285" s="26" t="s">
        <v>891</v>
      </c>
      <c r="B285" s="45" t="s">
        <v>892</v>
      </c>
      <c r="C285" s="30"/>
      <c r="D285" s="37"/>
    </row>
    <row r="286" spans="1:4" ht="15.75" x14ac:dyDescent="0.25">
      <c r="A286" s="11" t="s">
        <v>893</v>
      </c>
      <c r="B286" s="15" t="s">
        <v>894</v>
      </c>
      <c r="C286" s="33"/>
      <c r="D286" s="33"/>
    </row>
    <row r="287" spans="1:4" x14ac:dyDescent="0.25">
      <c r="A287" s="22" t="s">
        <v>895</v>
      </c>
      <c r="B287" s="50" t="s">
        <v>896</v>
      </c>
      <c r="C287" s="39"/>
      <c r="D287" s="39"/>
    </row>
    <row r="288" spans="1:4" ht="25.5" x14ac:dyDescent="0.25">
      <c r="A288" s="22" t="s">
        <v>897</v>
      </c>
      <c r="B288" s="54" t="s">
        <v>898</v>
      </c>
      <c r="C288" s="39"/>
      <c r="D288" s="39">
        <v>1</v>
      </c>
    </row>
    <row r="289" spans="1:4" x14ac:dyDescent="0.25">
      <c r="A289" s="22" t="s">
        <v>899</v>
      </c>
      <c r="B289" s="50" t="s">
        <v>900</v>
      </c>
      <c r="C289" s="39"/>
      <c r="D289" s="39">
        <v>5</v>
      </c>
    </row>
    <row r="290" spans="1:4" ht="25.5" x14ac:dyDescent="0.25">
      <c r="A290" s="22" t="s">
        <v>901</v>
      </c>
      <c r="B290" s="50" t="s">
        <v>902</v>
      </c>
      <c r="C290" s="39"/>
      <c r="D290" s="39"/>
    </row>
    <row r="291" spans="1:4" x14ac:dyDescent="0.25">
      <c r="A291" s="22" t="s">
        <v>903</v>
      </c>
      <c r="B291" s="50" t="s">
        <v>904</v>
      </c>
      <c r="C291" s="39"/>
      <c r="D291" s="39">
        <v>2</v>
      </c>
    </row>
    <row r="292" spans="1:4" x14ac:dyDescent="0.25">
      <c r="A292" s="22" t="s">
        <v>905</v>
      </c>
      <c r="B292" s="50" t="s">
        <v>906</v>
      </c>
      <c r="C292" s="39"/>
      <c r="D292" s="39">
        <v>1</v>
      </c>
    </row>
    <row r="293" spans="1:4" ht="25.5" x14ac:dyDescent="0.25">
      <c r="A293" s="22" t="s">
        <v>907</v>
      </c>
      <c r="B293" s="50" t="s">
        <v>908</v>
      </c>
      <c r="C293" s="39"/>
      <c r="D293" s="39"/>
    </row>
    <row r="294" spans="1:4" ht="25.5" x14ac:dyDescent="0.25">
      <c r="A294" s="26" t="s">
        <v>909</v>
      </c>
      <c r="B294" s="45" t="s">
        <v>910</v>
      </c>
      <c r="C294" s="30"/>
      <c r="D294" s="37">
        <v>2</v>
      </c>
    </row>
    <row r="295" spans="1:4" x14ac:dyDescent="0.25">
      <c r="A295" s="26" t="s">
        <v>911</v>
      </c>
      <c r="B295" s="45" t="s">
        <v>912</v>
      </c>
      <c r="C295" s="30"/>
      <c r="D295" s="37">
        <v>1</v>
      </c>
    </row>
    <row r="296" spans="1:4" x14ac:dyDescent="0.25">
      <c r="A296" s="26" t="s">
        <v>913</v>
      </c>
      <c r="B296" s="45" t="s">
        <v>914</v>
      </c>
      <c r="C296" s="30">
        <v>1</v>
      </c>
      <c r="D296" s="37"/>
    </row>
    <row r="297" spans="1:4" ht="25.5" x14ac:dyDescent="0.25">
      <c r="A297" s="26" t="s">
        <v>915</v>
      </c>
      <c r="B297" s="45" t="s">
        <v>916</v>
      </c>
      <c r="C297" s="30"/>
      <c r="D297" s="37"/>
    </row>
    <row r="298" spans="1:4" ht="25.5" x14ac:dyDescent="0.25">
      <c r="A298" s="26" t="s">
        <v>917</v>
      </c>
      <c r="B298" s="45" t="s">
        <v>918</v>
      </c>
      <c r="C298" s="30"/>
      <c r="D298" s="37">
        <v>2</v>
      </c>
    </row>
    <row r="299" spans="1:4" ht="25.5" x14ac:dyDescent="0.25">
      <c r="A299" s="27" t="s">
        <v>919</v>
      </c>
      <c r="B299" s="46" t="s">
        <v>920</v>
      </c>
      <c r="C299" s="38"/>
      <c r="D299" s="38"/>
    </row>
    <row r="300" spans="1:4" x14ac:dyDescent="0.25">
      <c r="A300" s="27" t="s">
        <v>921</v>
      </c>
      <c r="B300" s="46" t="s">
        <v>922</v>
      </c>
      <c r="C300" s="38"/>
      <c r="D300" s="38"/>
    </row>
    <row r="301" spans="1:4" x14ac:dyDescent="0.25">
      <c r="A301" s="26" t="s">
        <v>923</v>
      </c>
      <c r="B301" s="45" t="s">
        <v>924</v>
      </c>
      <c r="C301" s="30"/>
      <c r="D301" s="37"/>
    </row>
    <row r="302" spans="1:4" ht="15.75" x14ac:dyDescent="0.25">
      <c r="A302" s="11" t="s">
        <v>925</v>
      </c>
      <c r="B302" s="15" t="s">
        <v>926</v>
      </c>
      <c r="C302" s="33"/>
      <c r="D302" s="33"/>
    </row>
    <row r="303" spans="1:4" x14ac:dyDescent="0.25">
      <c r="A303" s="26" t="s">
        <v>927</v>
      </c>
      <c r="B303" s="45" t="s">
        <v>928</v>
      </c>
      <c r="C303" s="30"/>
      <c r="D303" s="37"/>
    </row>
    <row r="304" spans="1:4" x14ac:dyDescent="0.25">
      <c r="A304" s="26" t="s">
        <v>929</v>
      </c>
      <c r="B304" s="45" t="s">
        <v>928</v>
      </c>
      <c r="C304" s="30">
        <v>1</v>
      </c>
      <c r="D304" s="37"/>
    </row>
    <row r="305" spans="1:4" x14ac:dyDescent="0.25">
      <c r="A305" s="26" t="s">
        <v>930</v>
      </c>
      <c r="B305" s="45" t="s">
        <v>931</v>
      </c>
      <c r="C305" s="30"/>
      <c r="D305" s="37"/>
    </row>
    <row r="306" spans="1:4" x14ac:dyDescent="0.25">
      <c r="A306" s="26" t="s">
        <v>932</v>
      </c>
      <c r="B306" s="45" t="s">
        <v>933</v>
      </c>
      <c r="C306" s="30">
        <v>2</v>
      </c>
      <c r="D306" s="37">
        <v>1</v>
      </c>
    </row>
    <row r="307" spans="1:4" x14ac:dyDescent="0.25">
      <c r="A307" s="26" t="s">
        <v>934</v>
      </c>
      <c r="B307" s="45" t="s">
        <v>935</v>
      </c>
      <c r="C307" s="30">
        <v>1</v>
      </c>
      <c r="D307" s="37">
        <v>1</v>
      </c>
    </row>
    <row r="308" spans="1:4" ht="25.5" x14ac:dyDescent="0.25">
      <c r="A308" s="26" t="s">
        <v>936</v>
      </c>
      <c r="B308" s="45" t="s">
        <v>937</v>
      </c>
      <c r="C308" s="30"/>
      <c r="D308" s="37">
        <v>2</v>
      </c>
    </row>
    <row r="309" spans="1:4" ht="51" x14ac:dyDescent="0.25">
      <c r="A309" s="26" t="s">
        <v>938</v>
      </c>
      <c r="B309" s="45" t="s">
        <v>939</v>
      </c>
      <c r="C309" s="30"/>
      <c r="D309" s="37">
        <v>1</v>
      </c>
    </row>
    <row r="310" spans="1:4" ht="25.5" x14ac:dyDescent="0.25">
      <c r="A310" s="22" t="s">
        <v>940</v>
      </c>
      <c r="B310" s="50" t="s">
        <v>941</v>
      </c>
      <c r="C310" s="39"/>
      <c r="D310" s="39"/>
    </row>
    <row r="311" spans="1:4" x14ac:dyDescent="0.25">
      <c r="A311" s="22" t="s">
        <v>942</v>
      </c>
      <c r="B311" s="50" t="s">
        <v>943</v>
      </c>
      <c r="C311" s="39"/>
      <c r="D311" s="39"/>
    </row>
    <row r="312" spans="1:4" x14ac:dyDescent="0.25">
      <c r="A312" s="22" t="s">
        <v>944</v>
      </c>
      <c r="B312" s="50" t="s">
        <v>945</v>
      </c>
      <c r="C312" s="39"/>
      <c r="D312" s="39">
        <v>1</v>
      </c>
    </row>
    <row r="313" spans="1:4" x14ac:dyDescent="0.25">
      <c r="A313" s="22" t="s">
        <v>946</v>
      </c>
      <c r="B313" s="50" t="s">
        <v>947</v>
      </c>
      <c r="C313" s="39"/>
      <c r="D313" s="39"/>
    </row>
    <row r="314" spans="1:4" ht="15.75" x14ac:dyDescent="0.25">
      <c r="A314" s="11" t="s">
        <v>948</v>
      </c>
      <c r="B314" s="15" t="s">
        <v>949</v>
      </c>
      <c r="C314" s="33"/>
      <c r="D314" s="33"/>
    </row>
    <row r="315" spans="1:4" x14ac:dyDescent="0.25">
      <c r="A315" s="26" t="s">
        <v>950</v>
      </c>
      <c r="B315" s="45" t="s">
        <v>951</v>
      </c>
      <c r="C315" s="30">
        <v>1</v>
      </c>
      <c r="D315" s="37"/>
    </row>
    <row r="316" spans="1:4" ht="25.5" x14ac:dyDescent="0.25">
      <c r="A316" s="26" t="s">
        <v>952</v>
      </c>
      <c r="B316" s="45" t="s">
        <v>953</v>
      </c>
      <c r="C316" s="30"/>
      <c r="D316" s="37"/>
    </row>
    <row r="317" spans="1:4" x14ac:dyDescent="0.25">
      <c r="A317" s="26" t="s">
        <v>954</v>
      </c>
      <c r="B317" s="45" t="s">
        <v>955</v>
      </c>
      <c r="C317" s="30"/>
      <c r="D317" s="37"/>
    </row>
    <row r="318" spans="1:4" x14ac:dyDescent="0.25">
      <c r="A318" s="26" t="s">
        <v>956</v>
      </c>
      <c r="B318" s="45" t="s">
        <v>957</v>
      </c>
      <c r="C318" s="30"/>
      <c r="D318" s="37"/>
    </row>
    <row r="319" spans="1:4" x14ac:dyDescent="0.25">
      <c r="A319" s="27" t="s">
        <v>956</v>
      </c>
      <c r="B319" s="46" t="s">
        <v>957</v>
      </c>
      <c r="C319" s="38"/>
      <c r="D319" s="38"/>
    </row>
    <row r="320" spans="1:4" ht="25.5" x14ac:dyDescent="0.25">
      <c r="A320" s="27" t="s">
        <v>958</v>
      </c>
      <c r="B320" s="46" t="s">
        <v>959</v>
      </c>
      <c r="C320" s="38"/>
      <c r="D320" s="38"/>
    </row>
    <row r="321" spans="1:4" x14ac:dyDescent="0.25">
      <c r="A321" s="27" t="s">
        <v>960</v>
      </c>
      <c r="B321" s="46" t="s">
        <v>961</v>
      </c>
      <c r="C321" s="38"/>
      <c r="D321" s="38">
        <v>1</v>
      </c>
    </row>
    <row r="322" spans="1:4" x14ac:dyDescent="0.25">
      <c r="A322" s="27" t="s">
        <v>962</v>
      </c>
      <c r="B322" s="46" t="s">
        <v>963</v>
      </c>
      <c r="C322" s="38"/>
      <c r="D322" s="38"/>
    </row>
    <row r="323" spans="1:4" ht="38.25" x14ac:dyDescent="0.25">
      <c r="A323" s="27" t="s">
        <v>964</v>
      </c>
      <c r="B323" s="46" t="s">
        <v>965</v>
      </c>
      <c r="C323" s="38"/>
      <c r="D323" s="38">
        <v>2</v>
      </c>
    </row>
    <row r="324" spans="1:4" ht="25.5" x14ac:dyDescent="0.25">
      <c r="A324" s="27" t="s">
        <v>966</v>
      </c>
      <c r="B324" s="46" t="s">
        <v>967</v>
      </c>
      <c r="C324" s="38"/>
      <c r="D324" s="38"/>
    </row>
    <row r="325" spans="1:4" x14ac:dyDescent="0.25">
      <c r="A325" s="27" t="s">
        <v>968</v>
      </c>
      <c r="B325" s="46" t="s">
        <v>969</v>
      </c>
      <c r="C325" s="38"/>
      <c r="D325" s="38">
        <v>1</v>
      </c>
    </row>
    <row r="326" spans="1:4" x14ac:dyDescent="0.25">
      <c r="A326" s="27" t="s">
        <v>970</v>
      </c>
      <c r="B326" s="46" t="s">
        <v>971</v>
      </c>
      <c r="C326" s="38"/>
      <c r="D326" s="38">
        <v>1</v>
      </c>
    </row>
    <row r="327" spans="1:4" x14ac:dyDescent="0.25">
      <c r="A327" s="27" t="s">
        <v>972</v>
      </c>
      <c r="B327" s="46" t="s">
        <v>973</v>
      </c>
      <c r="C327" s="38"/>
      <c r="D327" s="38">
        <v>1</v>
      </c>
    </row>
    <row r="328" spans="1:4" x14ac:dyDescent="0.25">
      <c r="A328" s="26" t="s">
        <v>974</v>
      </c>
      <c r="B328" s="45" t="s">
        <v>975</v>
      </c>
      <c r="C328" s="30"/>
      <c r="D328" s="37"/>
    </row>
    <row r="329" spans="1:4" x14ac:dyDescent="0.25">
      <c r="A329" s="26" t="s">
        <v>976</v>
      </c>
      <c r="B329" s="45" t="s">
        <v>977</v>
      </c>
      <c r="C329" s="30"/>
      <c r="D329" s="37"/>
    </row>
    <row r="330" spans="1:4" x14ac:dyDescent="0.25">
      <c r="A330" s="26" t="s">
        <v>978</v>
      </c>
      <c r="B330" s="45" t="s">
        <v>979</v>
      </c>
      <c r="C330" s="30"/>
      <c r="D330" s="37"/>
    </row>
    <row r="331" spans="1:4" x14ac:dyDescent="0.25">
      <c r="A331" s="27" t="s">
        <v>980</v>
      </c>
      <c r="B331" s="46" t="s">
        <v>981</v>
      </c>
      <c r="C331" s="38"/>
      <c r="D331" s="38"/>
    </row>
    <row r="332" spans="1:4" x14ac:dyDescent="0.25">
      <c r="A332" s="26" t="s">
        <v>982</v>
      </c>
      <c r="B332" s="45" t="s">
        <v>983</v>
      </c>
      <c r="C332" s="30">
        <v>1</v>
      </c>
      <c r="D332" s="37"/>
    </row>
    <row r="333" spans="1:4" x14ac:dyDescent="0.25">
      <c r="A333" s="26" t="s">
        <v>984</v>
      </c>
      <c r="B333" s="45" t="s">
        <v>985</v>
      </c>
      <c r="C333" s="30"/>
      <c r="D333" s="37"/>
    </row>
    <row r="334" spans="1:4" ht="38.25" x14ac:dyDescent="0.25">
      <c r="A334" s="26" t="s">
        <v>986</v>
      </c>
      <c r="B334" s="45" t="s">
        <v>987</v>
      </c>
      <c r="C334" s="30"/>
      <c r="D334" s="37">
        <v>1</v>
      </c>
    </row>
    <row r="335" spans="1:4" ht="38.25" x14ac:dyDescent="0.25">
      <c r="A335" s="26" t="s">
        <v>988</v>
      </c>
      <c r="B335" s="45" t="s">
        <v>989</v>
      </c>
      <c r="C335" s="30"/>
      <c r="D335" s="37">
        <v>1</v>
      </c>
    </row>
    <row r="336" spans="1:4" x14ac:dyDescent="0.25">
      <c r="A336" s="26" t="s">
        <v>990</v>
      </c>
      <c r="B336" s="45" t="s">
        <v>991</v>
      </c>
      <c r="C336" s="30"/>
      <c r="D336" s="37"/>
    </row>
    <row r="337" spans="1:4" x14ac:dyDescent="0.25">
      <c r="A337" s="27" t="s">
        <v>990</v>
      </c>
      <c r="B337" s="46" t="s">
        <v>991</v>
      </c>
      <c r="C337" s="38"/>
      <c r="D337" s="38">
        <v>1</v>
      </c>
    </row>
    <row r="338" spans="1:4" ht="15.75" x14ac:dyDescent="0.25">
      <c r="A338" s="6" t="s">
        <v>992</v>
      </c>
      <c r="B338" s="44" t="s">
        <v>993</v>
      </c>
      <c r="C338" s="36"/>
      <c r="D338" s="36"/>
    </row>
    <row r="339" spans="1:4" x14ac:dyDescent="0.25">
      <c r="A339" s="26" t="s">
        <v>994</v>
      </c>
      <c r="B339" s="45" t="s">
        <v>995</v>
      </c>
      <c r="C339" s="30"/>
      <c r="D339" s="37"/>
    </row>
    <row r="340" spans="1:4" ht="25.5" x14ac:dyDescent="0.25">
      <c r="A340" s="26" t="s">
        <v>996</v>
      </c>
      <c r="B340" s="45" t="s">
        <v>997</v>
      </c>
      <c r="C340" s="30"/>
      <c r="D340" s="37"/>
    </row>
    <row r="341" spans="1:4" x14ac:dyDescent="0.25">
      <c r="A341" s="26" t="s">
        <v>998</v>
      </c>
      <c r="B341" s="45" t="s">
        <v>999</v>
      </c>
      <c r="C341" s="30"/>
      <c r="D341" s="37"/>
    </row>
    <row r="342" spans="1:4" x14ac:dyDescent="0.25">
      <c r="A342" s="27" t="s">
        <v>1000</v>
      </c>
      <c r="B342" s="46" t="s">
        <v>1001</v>
      </c>
      <c r="C342" s="38"/>
      <c r="D342" s="38"/>
    </row>
    <row r="343" spans="1:4" x14ac:dyDescent="0.25">
      <c r="A343" s="26" t="s">
        <v>1002</v>
      </c>
      <c r="B343" s="45" t="s">
        <v>1003</v>
      </c>
      <c r="C343" s="30"/>
      <c r="D343" s="37"/>
    </row>
    <row r="344" spans="1:4" x14ac:dyDescent="0.25">
      <c r="A344" s="27" t="s">
        <v>1004</v>
      </c>
      <c r="B344" s="46" t="s">
        <v>1005</v>
      </c>
      <c r="C344" s="38"/>
      <c r="D344" s="38">
        <v>2</v>
      </c>
    </row>
    <row r="345" spans="1:4" x14ac:dyDescent="0.25">
      <c r="A345" s="27" t="s">
        <v>1006</v>
      </c>
      <c r="B345" s="46" t="s">
        <v>1007</v>
      </c>
      <c r="C345" s="38"/>
      <c r="D345" s="38">
        <v>2</v>
      </c>
    </row>
    <row r="346" spans="1:4" x14ac:dyDescent="0.25">
      <c r="A346" s="27" t="s">
        <v>1008</v>
      </c>
      <c r="B346" s="46" t="s">
        <v>1009</v>
      </c>
      <c r="C346" s="38"/>
      <c r="D346" s="38">
        <v>1</v>
      </c>
    </row>
    <row r="347" spans="1:4" x14ac:dyDescent="0.25">
      <c r="A347" s="26" t="s">
        <v>1010</v>
      </c>
      <c r="B347" s="45" t="s">
        <v>1011</v>
      </c>
      <c r="C347" s="30"/>
      <c r="D347" s="37"/>
    </row>
    <row r="348" spans="1:4" x14ac:dyDescent="0.25">
      <c r="A348" s="27" t="s">
        <v>1012</v>
      </c>
      <c r="B348" s="46" t="s">
        <v>1013</v>
      </c>
      <c r="C348" s="38"/>
      <c r="D348" s="38"/>
    </row>
    <row r="349" spans="1:4" x14ac:dyDescent="0.25">
      <c r="A349" s="26" t="s">
        <v>1014</v>
      </c>
      <c r="B349" s="45" t="s">
        <v>1015</v>
      </c>
      <c r="C349" s="30"/>
      <c r="D349" s="37"/>
    </row>
    <row r="350" spans="1:4" x14ac:dyDescent="0.25">
      <c r="A350" s="27" t="s">
        <v>1016</v>
      </c>
      <c r="B350" s="46" t="s">
        <v>1017</v>
      </c>
      <c r="C350" s="38"/>
      <c r="D350" s="38">
        <v>2</v>
      </c>
    </row>
    <row r="351" spans="1:4" x14ac:dyDescent="0.25">
      <c r="A351" s="27" t="s">
        <v>1018</v>
      </c>
      <c r="B351" s="46" t="s">
        <v>1019</v>
      </c>
      <c r="C351" s="38"/>
      <c r="D351" s="38"/>
    </row>
    <row r="352" spans="1:4" ht="25.5" x14ac:dyDescent="0.25">
      <c r="A352" s="26" t="s">
        <v>1020</v>
      </c>
      <c r="B352" s="45" t="s">
        <v>1021</v>
      </c>
      <c r="C352" s="30"/>
      <c r="D352" s="37"/>
    </row>
    <row r="353" spans="1:4" ht="31.5" x14ac:dyDescent="0.25">
      <c r="A353" s="6" t="s">
        <v>1022</v>
      </c>
      <c r="B353" s="44" t="s">
        <v>1023</v>
      </c>
      <c r="C353" s="36"/>
      <c r="D353" s="36"/>
    </row>
    <row r="354" spans="1:4" ht="25.5" x14ac:dyDescent="0.25">
      <c r="A354" s="22" t="s">
        <v>1024</v>
      </c>
      <c r="B354" s="50" t="s">
        <v>1025</v>
      </c>
      <c r="C354" s="39"/>
      <c r="D354" s="39"/>
    </row>
    <row r="355" spans="1:4" x14ac:dyDescent="0.25">
      <c r="A355" s="22" t="s">
        <v>1026</v>
      </c>
      <c r="B355" s="50" t="s">
        <v>1027</v>
      </c>
      <c r="C355" s="39"/>
      <c r="D355" s="39"/>
    </row>
    <row r="356" spans="1:4" x14ac:dyDescent="0.25">
      <c r="A356" s="22" t="s">
        <v>1028</v>
      </c>
      <c r="B356" s="50" t="s">
        <v>1029</v>
      </c>
      <c r="C356" s="39"/>
      <c r="D356" s="39">
        <v>1</v>
      </c>
    </row>
    <row r="357" spans="1:4" x14ac:dyDescent="0.25">
      <c r="A357" s="22" t="s">
        <v>1030</v>
      </c>
      <c r="B357" s="50" t="s">
        <v>1031</v>
      </c>
      <c r="C357" s="39"/>
      <c r="D357" s="39">
        <v>2</v>
      </c>
    </row>
    <row r="358" spans="1:4" x14ac:dyDescent="0.25">
      <c r="A358" s="22" t="s">
        <v>1032</v>
      </c>
      <c r="B358" s="50" t="s">
        <v>1033</v>
      </c>
      <c r="C358" s="39"/>
      <c r="D358" s="39">
        <v>11</v>
      </c>
    </row>
    <row r="359" spans="1:4" ht="25.5" x14ac:dyDescent="0.25">
      <c r="A359" s="22" t="s">
        <v>1034</v>
      </c>
      <c r="B359" s="50" t="s">
        <v>1035</v>
      </c>
      <c r="C359" s="39"/>
      <c r="D359" s="39"/>
    </row>
    <row r="360" spans="1:4" x14ac:dyDescent="0.25">
      <c r="A360" s="22" t="s">
        <v>1036</v>
      </c>
      <c r="B360" s="50" t="s">
        <v>1037</v>
      </c>
      <c r="C360" s="39"/>
      <c r="D360" s="39">
        <v>1</v>
      </c>
    </row>
    <row r="361" spans="1:4" x14ac:dyDescent="0.25">
      <c r="A361" s="22" t="s">
        <v>1038</v>
      </c>
      <c r="B361" s="50" t="s">
        <v>1039</v>
      </c>
      <c r="C361" s="39"/>
      <c r="D361" s="39">
        <v>1</v>
      </c>
    </row>
    <row r="362" spans="1:4" x14ac:dyDescent="0.25">
      <c r="A362" s="22" t="s">
        <v>1040</v>
      </c>
      <c r="B362" s="50" t="s">
        <v>1041</v>
      </c>
      <c r="C362" s="39"/>
      <c r="D362" s="39">
        <v>1</v>
      </c>
    </row>
    <row r="363" spans="1:4" ht="25.5" x14ac:dyDescent="0.25">
      <c r="A363" s="22" t="s">
        <v>1042</v>
      </c>
      <c r="B363" s="50" t="s">
        <v>1043</v>
      </c>
      <c r="C363" s="39"/>
      <c r="D363" s="39"/>
    </row>
    <row r="364" spans="1:4" x14ac:dyDescent="0.25">
      <c r="A364" s="22" t="s">
        <v>1044</v>
      </c>
      <c r="B364" s="50" t="s">
        <v>1045</v>
      </c>
      <c r="C364" s="39"/>
      <c r="D364" s="39"/>
    </row>
    <row r="365" spans="1:4" ht="25.5" x14ac:dyDescent="0.25">
      <c r="A365" s="22" t="s">
        <v>1046</v>
      </c>
      <c r="B365" s="50" t="s">
        <v>1047</v>
      </c>
      <c r="C365" s="39"/>
      <c r="D365" s="39">
        <v>1</v>
      </c>
    </row>
    <row r="366" spans="1:4" x14ac:dyDescent="0.25">
      <c r="A366" s="22" t="s">
        <v>1048</v>
      </c>
      <c r="B366" s="50" t="s">
        <v>1049</v>
      </c>
      <c r="C366" s="39"/>
      <c r="D366" s="39">
        <v>1</v>
      </c>
    </row>
    <row r="367" spans="1:4" x14ac:dyDescent="0.25">
      <c r="A367" s="22" t="s">
        <v>1050</v>
      </c>
      <c r="B367" s="50" t="s">
        <v>1051</v>
      </c>
      <c r="C367" s="39"/>
      <c r="D367" s="39">
        <v>3</v>
      </c>
    </row>
    <row r="368" spans="1:4" ht="15.75" x14ac:dyDescent="0.25">
      <c r="A368" s="17" t="s">
        <v>1052</v>
      </c>
      <c r="B368" s="15" t="s">
        <v>1053</v>
      </c>
      <c r="C368" s="33"/>
      <c r="D368" s="33"/>
    </row>
    <row r="369" spans="1:4" x14ac:dyDescent="0.25">
      <c r="A369" s="22" t="s">
        <v>1054</v>
      </c>
      <c r="B369" s="50" t="s">
        <v>1055</v>
      </c>
      <c r="C369" s="39"/>
      <c r="D369" s="39">
        <v>14</v>
      </c>
    </row>
    <row r="370" spans="1:4" x14ac:dyDescent="0.25">
      <c r="A370" s="22" t="s">
        <v>1056</v>
      </c>
      <c r="B370" s="50" t="s">
        <v>1057</v>
      </c>
      <c r="C370" s="39"/>
      <c r="D370" s="39">
        <v>9</v>
      </c>
    </row>
    <row r="371" spans="1:4" x14ac:dyDescent="0.25">
      <c r="A371" s="22" t="s">
        <v>1058</v>
      </c>
      <c r="B371" s="50" t="s">
        <v>1059</v>
      </c>
      <c r="C371" s="39"/>
      <c r="D371" s="39">
        <v>11</v>
      </c>
    </row>
    <row r="372" spans="1:4" x14ac:dyDescent="0.25">
      <c r="A372" s="22" t="s">
        <v>1060</v>
      </c>
      <c r="B372" s="50" t="s">
        <v>1061</v>
      </c>
      <c r="C372" s="39"/>
      <c r="D372" s="39">
        <v>2</v>
      </c>
    </row>
    <row r="373" spans="1:4" x14ac:dyDescent="0.25">
      <c r="A373" s="22" t="s">
        <v>1062</v>
      </c>
      <c r="B373" s="50" t="s">
        <v>1063</v>
      </c>
      <c r="C373" s="39"/>
      <c r="D373" s="39"/>
    </row>
    <row r="374" spans="1:4" x14ac:dyDescent="0.25">
      <c r="A374" s="22" t="s">
        <v>1064</v>
      </c>
      <c r="B374" s="50" t="s">
        <v>1065</v>
      </c>
      <c r="C374" s="39"/>
      <c r="D374" s="39">
        <v>2</v>
      </c>
    </row>
    <row r="375" spans="1:4" x14ac:dyDescent="0.25">
      <c r="A375" s="13" t="s">
        <v>1066</v>
      </c>
      <c r="B375" s="52" t="s">
        <v>1067</v>
      </c>
      <c r="C375" s="9"/>
      <c r="D375" s="20"/>
    </row>
    <row r="376" spans="1:4" x14ac:dyDescent="0.25">
      <c r="A376" s="26" t="s">
        <v>1068</v>
      </c>
      <c r="B376" s="45" t="s">
        <v>1069</v>
      </c>
      <c r="C376" s="30">
        <v>1</v>
      </c>
      <c r="D376" s="37"/>
    </row>
    <row r="377" spans="1:4" x14ac:dyDescent="0.25">
      <c r="A377" s="27" t="s">
        <v>1070</v>
      </c>
      <c r="B377" s="46" t="s">
        <v>1071</v>
      </c>
      <c r="C377" s="38"/>
      <c r="D377" s="38">
        <v>1</v>
      </c>
    </row>
    <row r="378" spans="1:4" ht="15.75" x14ac:dyDescent="0.25">
      <c r="A378" s="21" t="s">
        <v>1072</v>
      </c>
      <c r="B378" s="57" t="s">
        <v>1073</v>
      </c>
      <c r="C378" s="35"/>
      <c r="D378" s="35"/>
    </row>
    <row r="379" spans="1:4" x14ac:dyDescent="0.25">
      <c r="A379" s="27" t="s">
        <v>1074</v>
      </c>
      <c r="B379" s="46" t="s">
        <v>1075</v>
      </c>
      <c r="C379" s="38"/>
      <c r="D379" s="38">
        <v>1</v>
      </c>
    </row>
    <row r="380" spans="1:4" x14ac:dyDescent="0.25">
      <c r="A380" s="27" t="s">
        <v>1076</v>
      </c>
      <c r="B380" s="46" t="s">
        <v>1077</v>
      </c>
      <c r="C380" s="38"/>
      <c r="D380" s="38"/>
    </row>
    <row r="381" spans="1:4" x14ac:dyDescent="0.25">
      <c r="A381" s="26" t="s">
        <v>1078</v>
      </c>
      <c r="B381" s="45" t="s">
        <v>1079</v>
      </c>
      <c r="C381" s="30"/>
      <c r="D381" s="37">
        <v>1</v>
      </c>
    </row>
    <row r="382" spans="1:4" x14ac:dyDescent="0.25">
      <c r="A382" s="27" t="s">
        <v>1080</v>
      </c>
      <c r="B382" s="46" t="s">
        <v>1081</v>
      </c>
      <c r="C382" s="38"/>
      <c r="D382" s="38">
        <v>1</v>
      </c>
    </row>
    <row r="383" spans="1:4" x14ac:dyDescent="0.25">
      <c r="A383" s="27" t="s">
        <v>1082</v>
      </c>
      <c r="B383" s="46" t="s">
        <v>1083</v>
      </c>
      <c r="C383" s="38"/>
      <c r="D383" s="38">
        <v>1</v>
      </c>
    </row>
    <row r="384" spans="1:4" x14ac:dyDescent="0.25">
      <c r="A384" s="27" t="s">
        <v>1084</v>
      </c>
      <c r="B384" s="46" t="s">
        <v>1085</v>
      </c>
      <c r="C384" s="38"/>
      <c r="D384" s="38"/>
    </row>
    <row r="385" spans="1:4" x14ac:dyDescent="0.25">
      <c r="A385" s="27" t="s">
        <v>1086</v>
      </c>
      <c r="B385" s="46" t="s">
        <v>1087</v>
      </c>
      <c r="C385" s="38"/>
      <c r="D385" s="38">
        <v>1</v>
      </c>
    </row>
    <row r="386" spans="1:4" ht="25.5" x14ac:dyDescent="0.25">
      <c r="A386" s="27" t="s">
        <v>1088</v>
      </c>
      <c r="B386" s="46" t="s">
        <v>1089</v>
      </c>
      <c r="C386" s="38"/>
      <c r="D386" s="38">
        <v>1</v>
      </c>
    </row>
    <row r="387" spans="1:4" ht="15.75" x14ac:dyDescent="0.25">
      <c r="A387" s="6" t="s">
        <v>1090</v>
      </c>
      <c r="B387" s="44" t="s">
        <v>1091</v>
      </c>
      <c r="C387" s="36"/>
      <c r="D387" s="36"/>
    </row>
    <row r="388" spans="1:4" x14ac:dyDescent="0.25">
      <c r="A388" s="26" t="s">
        <v>1092</v>
      </c>
      <c r="B388" s="45" t="s">
        <v>1093</v>
      </c>
      <c r="C388" s="30"/>
      <c r="D388" s="37">
        <v>2</v>
      </c>
    </row>
    <row r="389" spans="1:4" x14ac:dyDescent="0.25">
      <c r="A389" s="26" t="s">
        <v>1094</v>
      </c>
      <c r="B389" s="45" t="s">
        <v>1095</v>
      </c>
      <c r="C389" s="30"/>
      <c r="D389" s="37"/>
    </row>
    <row r="390" spans="1:4" x14ac:dyDescent="0.25">
      <c r="A390" s="26" t="s">
        <v>1096</v>
      </c>
      <c r="B390" s="45" t="s">
        <v>1097</v>
      </c>
      <c r="C390" s="30"/>
      <c r="D390" s="37">
        <v>3</v>
      </c>
    </row>
    <row r="391" spans="1:4" ht="25.5" x14ac:dyDescent="0.25">
      <c r="A391" s="27" t="s">
        <v>1098</v>
      </c>
      <c r="B391" s="46" t="s">
        <v>1099</v>
      </c>
      <c r="C391" s="38"/>
      <c r="D391" s="38">
        <v>13</v>
      </c>
    </row>
    <row r="392" spans="1:4" x14ac:dyDescent="0.25">
      <c r="A392" s="27" t="s">
        <v>1100</v>
      </c>
      <c r="B392" s="46" t="s">
        <v>1101</v>
      </c>
      <c r="C392" s="38"/>
      <c r="D392" s="38">
        <v>8</v>
      </c>
    </row>
    <row r="393" spans="1:4" x14ac:dyDescent="0.25">
      <c r="A393" s="27" t="s">
        <v>1102</v>
      </c>
      <c r="B393" s="46" t="s">
        <v>1103</v>
      </c>
      <c r="C393" s="38"/>
      <c r="D393" s="38"/>
    </row>
    <row r="394" spans="1:4" ht="25.5" x14ac:dyDescent="0.25">
      <c r="A394" s="27" t="s">
        <v>1104</v>
      </c>
      <c r="B394" s="46" t="s">
        <v>1105</v>
      </c>
      <c r="C394" s="38"/>
      <c r="D394" s="38"/>
    </row>
    <row r="395" spans="1:4" x14ac:dyDescent="0.25">
      <c r="A395" s="27" t="s">
        <v>1106</v>
      </c>
      <c r="B395" s="46" t="s">
        <v>1107</v>
      </c>
      <c r="C395" s="38"/>
      <c r="D395" s="38"/>
    </row>
    <row r="396" spans="1:4" x14ac:dyDescent="0.25">
      <c r="A396" s="27" t="s">
        <v>1108</v>
      </c>
      <c r="B396" s="46" t="s">
        <v>1109</v>
      </c>
      <c r="C396" s="38"/>
      <c r="D396" s="38"/>
    </row>
    <row r="397" spans="1:4" x14ac:dyDescent="0.25">
      <c r="A397" s="26" t="s">
        <v>1110</v>
      </c>
      <c r="B397" s="45" t="s">
        <v>1111</v>
      </c>
      <c r="C397" s="30"/>
      <c r="D397" s="37">
        <v>2</v>
      </c>
    </row>
    <row r="398" spans="1:4" x14ac:dyDescent="0.25">
      <c r="A398" s="27" t="s">
        <v>1112</v>
      </c>
      <c r="B398" s="46" t="s">
        <v>1113</v>
      </c>
      <c r="C398" s="38"/>
      <c r="D398" s="38">
        <v>2</v>
      </c>
    </row>
    <row r="399" spans="1:4" x14ac:dyDescent="0.25">
      <c r="A399" s="31" t="s">
        <v>1114</v>
      </c>
      <c r="B399" s="46" t="s">
        <v>1115</v>
      </c>
      <c r="C399" s="37"/>
      <c r="D399" s="37"/>
    </row>
    <row r="400" spans="1:4" x14ac:dyDescent="0.25">
      <c r="A400" s="27" t="s">
        <v>1116</v>
      </c>
      <c r="B400" s="46" t="s">
        <v>1117</v>
      </c>
      <c r="C400" s="38"/>
      <c r="D400" s="38">
        <v>2</v>
      </c>
    </row>
    <row r="401" spans="1:4" x14ac:dyDescent="0.25">
      <c r="A401" s="26" t="s">
        <v>1118</v>
      </c>
      <c r="B401" s="45" t="s">
        <v>1119</v>
      </c>
      <c r="C401" s="30"/>
      <c r="D401" s="37"/>
    </row>
    <row r="402" spans="1:4" ht="15.75" x14ac:dyDescent="0.25">
      <c r="A402" s="6" t="s">
        <v>1120</v>
      </c>
      <c r="B402" s="44" t="s">
        <v>1121</v>
      </c>
      <c r="C402" s="36"/>
      <c r="D402" s="36"/>
    </row>
    <row r="403" spans="1:4" x14ac:dyDescent="0.25">
      <c r="A403" s="27" t="s">
        <v>1122</v>
      </c>
      <c r="B403" s="46" t="s">
        <v>1123</v>
      </c>
      <c r="C403" s="38"/>
      <c r="D403" s="38"/>
    </row>
    <row r="404" spans="1:4" x14ac:dyDescent="0.25">
      <c r="A404" s="27" t="s">
        <v>1124</v>
      </c>
      <c r="B404" s="46" t="s">
        <v>1125</v>
      </c>
      <c r="C404" s="38"/>
      <c r="D404" s="38">
        <v>1</v>
      </c>
    </row>
    <row r="405" spans="1:4" x14ac:dyDescent="0.25">
      <c r="A405" s="27" t="s">
        <v>1126</v>
      </c>
      <c r="B405" s="46" t="s">
        <v>1127</v>
      </c>
      <c r="C405" s="38"/>
      <c r="D405" s="38">
        <v>14</v>
      </c>
    </row>
    <row r="406" spans="1:4" x14ac:dyDescent="0.25">
      <c r="A406" s="27" t="s">
        <v>1128</v>
      </c>
      <c r="B406" s="46" t="s">
        <v>1129</v>
      </c>
      <c r="C406" s="38">
        <v>1</v>
      </c>
      <c r="D406" s="38">
        <v>5</v>
      </c>
    </row>
    <row r="407" spans="1:4" x14ac:dyDescent="0.25">
      <c r="A407" s="26" t="s">
        <v>1130</v>
      </c>
      <c r="B407" s="45" t="s">
        <v>1131</v>
      </c>
      <c r="C407" s="30"/>
      <c r="D407" s="37"/>
    </row>
    <row r="408" spans="1:4" x14ac:dyDescent="0.25">
      <c r="A408" s="26" t="s">
        <v>1132</v>
      </c>
      <c r="B408" s="45" t="s">
        <v>1133</v>
      </c>
      <c r="C408" s="30"/>
      <c r="D408" s="37"/>
    </row>
    <row r="409" spans="1:4" x14ac:dyDescent="0.25">
      <c r="A409" s="26" t="s">
        <v>1134</v>
      </c>
      <c r="B409" s="45" t="s">
        <v>1135</v>
      </c>
      <c r="C409" s="30"/>
      <c r="D409" s="37">
        <v>1</v>
      </c>
    </row>
    <row r="410" spans="1:4" x14ac:dyDescent="0.25">
      <c r="A410" s="26" t="s">
        <v>1136</v>
      </c>
      <c r="B410" s="45" t="s">
        <v>1137</v>
      </c>
      <c r="C410" s="30"/>
      <c r="D410" s="37"/>
    </row>
    <row r="411" spans="1:4" x14ac:dyDescent="0.25">
      <c r="A411" s="26" t="s">
        <v>1138</v>
      </c>
      <c r="B411" s="45" t="s">
        <v>1139</v>
      </c>
      <c r="C411" s="30"/>
      <c r="D411" s="37"/>
    </row>
    <row r="412" spans="1:4" x14ac:dyDescent="0.25">
      <c r="A412" s="26" t="s">
        <v>1140</v>
      </c>
      <c r="B412" s="45" t="s">
        <v>1141</v>
      </c>
      <c r="C412" s="30">
        <v>1</v>
      </c>
      <c r="D412" s="37">
        <v>1</v>
      </c>
    </row>
    <row r="413" spans="1:4" x14ac:dyDescent="0.25">
      <c r="A413" s="26" t="s">
        <v>1142</v>
      </c>
      <c r="B413" s="45" t="s">
        <v>1143</v>
      </c>
      <c r="C413" s="30"/>
      <c r="D413" s="37"/>
    </row>
    <row r="414" spans="1:4" x14ac:dyDescent="0.25">
      <c r="A414" s="26" t="s">
        <v>1144</v>
      </c>
      <c r="B414" s="45" t="s">
        <v>1145</v>
      </c>
      <c r="C414" s="30"/>
      <c r="D414" s="37"/>
    </row>
    <row r="415" spans="1:4" x14ac:dyDescent="0.25">
      <c r="A415" s="26" t="s">
        <v>1146</v>
      </c>
      <c r="B415" s="45" t="s">
        <v>1147</v>
      </c>
      <c r="C415" s="30">
        <v>3</v>
      </c>
      <c r="D415" s="37"/>
    </row>
    <row r="416" spans="1:4" x14ac:dyDescent="0.25">
      <c r="A416" s="26" t="s">
        <v>1148</v>
      </c>
      <c r="B416" s="45" t="s">
        <v>1149</v>
      </c>
      <c r="C416" s="30"/>
      <c r="D416" s="37"/>
    </row>
    <row r="417" spans="1:4" x14ac:dyDescent="0.25">
      <c r="A417" s="27" t="s">
        <v>1150</v>
      </c>
      <c r="B417" s="46" t="s">
        <v>1151</v>
      </c>
      <c r="C417" s="38"/>
      <c r="D417" s="38"/>
    </row>
    <row r="418" spans="1:4" x14ac:dyDescent="0.25">
      <c r="A418" s="26" t="s">
        <v>1152</v>
      </c>
      <c r="B418" s="45" t="s">
        <v>1153</v>
      </c>
      <c r="C418" s="30">
        <v>17</v>
      </c>
      <c r="D418" s="37"/>
    </row>
    <row r="419" spans="1:4" x14ac:dyDescent="0.25">
      <c r="A419" s="26" t="s">
        <v>1154</v>
      </c>
      <c r="B419" s="45" t="s">
        <v>1155</v>
      </c>
      <c r="C419" s="30">
        <v>1</v>
      </c>
      <c r="D419" s="37">
        <v>2</v>
      </c>
    </row>
    <row r="420" spans="1:4" x14ac:dyDescent="0.25">
      <c r="A420" s="26" t="s">
        <v>1156</v>
      </c>
      <c r="B420" s="45" t="s">
        <v>1157</v>
      </c>
      <c r="C420" s="30">
        <v>1</v>
      </c>
      <c r="D420" s="37"/>
    </row>
    <row r="421" spans="1:4" x14ac:dyDescent="0.25">
      <c r="A421" s="26" t="s">
        <v>1158</v>
      </c>
      <c r="B421" s="45" t="s">
        <v>1159</v>
      </c>
      <c r="C421" s="30">
        <v>4</v>
      </c>
      <c r="D421" s="37">
        <v>1</v>
      </c>
    </row>
    <row r="422" spans="1:4" x14ac:dyDescent="0.25">
      <c r="A422" s="26" t="s">
        <v>1160</v>
      </c>
      <c r="B422" s="45" t="s">
        <v>1161</v>
      </c>
      <c r="C422" s="30"/>
      <c r="D422" s="37"/>
    </row>
    <row r="423" spans="1:4" x14ac:dyDescent="0.25">
      <c r="A423" s="26" t="s">
        <v>1162</v>
      </c>
      <c r="B423" s="45" t="s">
        <v>1163</v>
      </c>
      <c r="C423" s="29"/>
      <c r="D423" s="40">
        <v>1</v>
      </c>
    </row>
    <row r="424" spans="1:4" x14ac:dyDescent="0.25">
      <c r="A424" s="10"/>
      <c r="B424" s="47"/>
      <c r="C424" s="8"/>
      <c r="D424" s="8"/>
    </row>
    <row r="425" spans="1:4" x14ac:dyDescent="0.25">
      <c r="A425" s="10"/>
      <c r="B425" s="47"/>
      <c r="C425" s="8"/>
      <c r="D425" s="8"/>
    </row>
  </sheetData>
  <mergeCells count="1">
    <mergeCell ref="A1:D1"/>
  </mergeCells>
  <pageMargins left="0.7" right="0.7" top="0.75" bottom="0.75" header="0.3" footer="0.3"/>
  <pageSetup paperSize="9" scale="9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7"/>
  <sheetViews>
    <sheetView workbookViewId="0">
      <selection activeCell="E4" sqref="E4"/>
    </sheetView>
  </sheetViews>
  <sheetFormatPr defaultRowHeight="15" x14ac:dyDescent="0.25"/>
  <cols>
    <col min="1" max="1" width="9.140625" customWidth="1"/>
    <col min="2" max="2" width="67.85546875" customWidth="1"/>
    <col min="3" max="3" width="26.140625" customWidth="1"/>
    <col min="4" max="4" width="32.28515625" customWidth="1"/>
    <col min="5" max="5" width="1.85546875" customWidth="1"/>
    <col min="6" max="6" width="1.7109375" customWidth="1"/>
  </cols>
  <sheetData>
    <row r="2" spans="1:4" ht="43.5" customHeight="1" x14ac:dyDescent="0.25">
      <c r="A2" s="353" t="s">
        <v>2889</v>
      </c>
      <c r="B2" s="354"/>
      <c r="C2" s="354"/>
      <c r="D2" s="355"/>
    </row>
    <row r="3" spans="1:4" ht="28.9" customHeight="1" x14ac:dyDescent="0.25">
      <c r="A3" s="156" t="s">
        <v>335</v>
      </c>
      <c r="B3" s="157" t="s">
        <v>336</v>
      </c>
      <c r="C3" s="158" t="s">
        <v>337</v>
      </c>
      <c r="D3" s="158" t="s">
        <v>338</v>
      </c>
    </row>
    <row r="4" spans="1:4" ht="15.75" x14ac:dyDescent="0.25">
      <c r="A4" s="159" t="s">
        <v>339</v>
      </c>
      <c r="B4" s="159" t="s">
        <v>340</v>
      </c>
      <c r="C4" s="279"/>
      <c r="D4" s="279"/>
    </row>
    <row r="5" spans="1:4" x14ac:dyDescent="0.25">
      <c r="A5" s="161" t="s">
        <v>1370</v>
      </c>
      <c r="B5" s="162" t="s">
        <v>342</v>
      </c>
      <c r="C5" s="160">
        <v>2</v>
      </c>
      <c r="D5" s="160">
        <v>4</v>
      </c>
    </row>
    <row r="6" spans="1:4" x14ac:dyDescent="0.25">
      <c r="A6" s="161" t="s">
        <v>1371</v>
      </c>
      <c r="B6" s="162" t="s">
        <v>344</v>
      </c>
      <c r="C6" s="160">
        <v>3</v>
      </c>
      <c r="D6" s="160">
        <v>5</v>
      </c>
    </row>
    <row r="7" spans="1:4" x14ac:dyDescent="0.25">
      <c r="A7" s="161" t="s">
        <v>1372</v>
      </c>
      <c r="B7" s="162" t="s">
        <v>1164</v>
      </c>
      <c r="C7" s="160">
        <v>0</v>
      </c>
      <c r="D7" s="160">
        <v>3</v>
      </c>
    </row>
    <row r="8" spans="1:4" x14ac:dyDescent="0.25">
      <c r="A8" s="163" t="s">
        <v>1373</v>
      </c>
      <c r="B8" s="162" t="s">
        <v>348</v>
      </c>
      <c r="C8" s="160">
        <v>5</v>
      </c>
      <c r="D8" s="160">
        <v>4</v>
      </c>
    </row>
    <row r="9" spans="1:4" x14ac:dyDescent="0.25">
      <c r="A9" s="162" t="s">
        <v>349</v>
      </c>
      <c r="B9" s="162" t="s">
        <v>350</v>
      </c>
      <c r="C9" s="160">
        <v>1</v>
      </c>
      <c r="D9" s="160">
        <v>0</v>
      </c>
    </row>
    <row r="10" spans="1:4" x14ac:dyDescent="0.25">
      <c r="A10" s="162" t="s">
        <v>355</v>
      </c>
      <c r="B10" s="162" t="s">
        <v>1165</v>
      </c>
      <c r="C10" s="160">
        <v>3</v>
      </c>
      <c r="D10" s="160">
        <v>0</v>
      </c>
    </row>
    <row r="11" spans="1:4" x14ac:dyDescent="0.25">
      <c r="A11" s="163" t="s">
        <v>1374</v>
      </c>
      <c r="B11" s="162" t="s">
        <v>1166</v>
      </c>
      <c r="C11" s="160">
        <v>1</v>
      </c>
      <c r="D11" s="160">
        <v>0</v>
      </c>
    </row>
    <row r="12" spans="1:4" ht="22.15" customHeight="1" x14ac:dyDescent="0.25">
      <c r="A12" s="356" t="s">
        <v>359</v>
      </c>
      <c r="B12" s="356" t="s">
        <v>1167</v>
      </c>
      <c r="C12" s="357">
        <v>0</v>
      </c>
      <c r="D12" s="357">
        <v>1</v>
      </c>
    </row>
    <row r="13" spans="1:4" hidden="1" x14ac:dyDescent="0.25">
      <c r="A13" s="356"/>
      <c r="B13" s="356"/>
      <c r="C13" s="357"/>
      <c r="D13" s="357"/>
    </row>
    <row r="14" spans="1:4" x14ac:dyDescent="0.25">
      <c r="A14" s="161" t="s">
        <v>1375</v>
      </c>
      <c r="B14" s="162" t="s">
        <v>364</v>
      </c>
      <c r="C14" s="160">
        <v>4</v>
      </c>
      <c r="D14" s="160">
        <v>0</v>
      </c>
    </row>
    <row r="15" spans="1:4" x14ac:dyDescent="0.25">
      <c r="A15" s="163" t="s">
        <v>1376</v>
      </c>
      <c r="B15" s="162" t="s">
        <v>1168</v>
      </c>
      <c r="C15" s="160">
        <v>14</v>
      </c>
      <c r="D15" s="160">
        <v>2</v>
      </c>
    </row>
    <row r="16" spans="1:4" ht="25.9" customHeight="1" x14ac:dyDescent="0.25">
      <c r="A16" s="356" t="s">
        <v>369</v>
      </c>
      <c r="B16" s="356" t="s">
        <v>370</v>
      </c>
      <c r="C16" s="357">
        <v>1</v>
      </c>
      <c r="D16" s="357">
        <v>0</v>
      </c>
    </row>
    <row r="17" spans="1:4" hidden="1" x14ac:dyDescent="0.25">
      <c r="A17" s="356"/>
      <c r="B17" s="356"/>
      <c r="C17" s="357"/>
      <c r="D17" s="357"/>
    </row>
    <row r="18" spans="1:4" x14ac:dyDescent="0.25">
      <c r="A18" s="163" t="s">
        <v>1377</v>
      </c>
      <c r="B18" s="162" t="s">
        <v>1169</v>
      </c>
      <c r="C18" s="160">
        <v>11</v>
      </c>
      <c r="D18" s="160">
        <v>1</v>
      </c>
    </row>
    <row r="19" spans="1:4" x14ac:dyDescent="0.25">
      <c r="A19" s="162" t="s">
        <v>1170</v>
      </c>
      <c r="B19" s="162" t="s">
        <v>1171</v>
      </c>
      <c r="C19" s="160">
        <v>3</v>
      </c>
      <c r="D19" s="160">
        <v>1</v>
      </c>
    </row>
    <row r="20" spans="1:4" x14ac:dyDescent="0.25">
      <c r="A20" s="162" t="s">
        <v>371</v>
      </c>
      <c r="B20" s="162" t="s">
        <v>1172</v>
      </c>
      <c r="C20" s="160">
        <v>7</v>
      </c>
      <c r="D20" s="160">
        <v>0</v>
      </c>
    </row>
    <row r="21" spans="1:4" x14ac:dyDescent="0.25">
      <c r="A21" s="163" t="s">
        <v>1378</v>
      </c>
      <c r="B21" s="164" t="s">
        <v>1173</v>
      </c>
      <c r="C21" s="160">
        <v>2</v>
      </c>
      <c r="D21" s="160">
        <v>0</v>
      </c>
    </row>
    <row r="22" spans="1:4" x14ac:dyDescent="0.25">
      <c r="A22" s="162" t="s">
        <v>1174</v>
      </c>
      <c r="B22" s="162" t="s">
        <v>1175</v>
      </c>
      <c r="C22" s="160">
        <v>2</v>
      </c>
      <c r="D22" s="160">
        <v>2</v>
      </c>
    </row>
    <row r="23" spans="1:4" x14ac:dyDescent="0.25">
      <c r="A23" s="163" t="s">
        <v>1379</v>
      </c>
      <c r="B23" s="162" t="s">
        <v>376</v>
      </c>
      <c r="C23" s="160">
        <v>1</v>
      </c>
      <c r="D23" s="160">
        <v>1</v>
      </c>
    </row>
    <row r="24" spans="1:4" x14ac:dyDescent="0.25">
      <c r="A24" s="162" t="s">
        <v>1176</v>
      </c>
      <c r="B24" s="162" t="s">
        <v>1177</v>
      </c>
      <c r="C24" s="160">
        <v>2</v>
      </c>
      <c r="D24" s="160">
        <v>0</v>
      </c>
    </row>
    <row r="25" spans="1:4" x14ac:dyDescent="0.25">
      <c r="A25" s="163" t="s">
        <v>1380</v>
      </c>
      <c r="B25" s="162" t="s">
        <v>385</v>
      </c>
      <c r="C25" s="160">
        <v>1</v>
      </c>
      <c r="D25" s="160">
        <v>0</v>
      </c>
    </row>
    <row r="26" spans="1:4" x14ac:dyDescent="0.25">
      <c r="A26" s="163" t="s">
        <v>1381</v>
      </c>
      <c r="B26" s="162" t="s">
        <v>387</v>
      </c>
      <c r="C26" s="160">
        <v>1</v>
      </c>
      <c r="D26" s="160">
        <v>0</v>
      </c>
    </row>
    <row r="27" spans="1:4" x14ac:dyDescent="0.25">
      <c r="A27" s="161" t="s">
        <v>1382</v>
      </c>
      <c r="B27" s="162" t="s">
        <v>1178</v>
      </c>
      <c r="C27" s="160">
        <v>1</v>
      </c>
      <c r="D27" s="160">
        <v>3</v>
      </c>
    </row>
    <row r="28" spans="1:4" x14ac:dyDescent="0.25">
      <c r="A28" s="161" t="s">
        <v>1383</v>
      </c>
      <c r="B28" s="162" t="s">
        <v>1179</v>
      </c>
      <c r="C28" s="160">
        <v>0</v>
      </c>
      <c r="D28" s="160">
        <v>1</v>
      </c>
    </row>
    <row r="29" spans="1:4" x14ac:dyDescent="0.25">
      <c r="A29" s="161" t="s">
        <v>1385</v>
      </c>
      <c r="B29" s="162" t="s">
        <v>1180</v>
      </c>
      <c r="C29" s="160">
        <v>1</v>
      </c>
      <c r="D29" s="160">
        <v>11</v>
      </c>
    </row>
    <row r="30" spans="1:4" x14ac:dyDescent="0.25">
      <c r="A30" s="161" t="s">
        <v>1384</v>
      </c>
      <c r="B30" s="162" t="s">
        <v>395</v>
      </c>
      <c r="C30" s="160">
        <v>1</v>
      </c>
      <c r="D30" s="160">
        <v>4</v>
      </c>
    </row>
    <row r="31" spans="1:4" x14ac:dyDescent="0.25">
      <c r="A31" s="163" t="s">
        <v>1384</v>
      </c>
      <c r="B31" s="162" t="s">
        <v>1181</v>
      </c>
      <c r="C31" s="160">
        <v>3</v>
      </c>
      <c r="D31" s="160">
        <v>3</v>
      </c>
    </row>
    <row r="32" spans="1:4" x14ac:dyDescent="0.25">
      <c r="A32" s="162" t="s">
        <v>1182</v>
      </c>
      <c r="B32" s="162" t="s">
        <v>1183</v>
      </c>
      <c r="C32" s="160">
        <v>1</v>
      </c>
      <c r="D32" s="160">
        <v>2</v>
      </c>
    </row>
    <row r="33" spans="1:4" x14ac:dyDescent="0.25">
      <c r="A33" s="162" t="s">
        <v>1184</v>
      </c>
      <c r="B33" s="162" t="s">
        <v>1185</v>
      </c>
      <c r="C33" s="160">
        <v>0</v>
      </c>
      <c r="D33" s="160">
        <v>1</v>
      </c>
    </row>
    <row r="34" spans="1:4" ht="15.75" x14ac:dyDescent="0.25">
      <c r="A34" s="159" t="s">
        <v>404</v>
      </c>
      <c r="B34" s="159" t="s">
        <v>405</v>
      </c>
      <c r="C34" s="279"/>
      <c r="D34" s="279"/>
    </row>
    <row r="35" spans="1:4" x14ac:dyDescent="0.25">
      <c r="A35" s="161" t="s">
        <v>1386</v>
      </c>
      <c r="B35" s="162" t="s">
        <v>1186</v>
      </c>
      <c r="C35" s="160">
        <v>0</v>
      </c>
      <c r="D35" s="160">
        <v>1</v>
      </c>
    </row>
    <row r="36" spans="1:4" x14ac:dyDescent="0.25">
      <c r="A36" s="163" t="s">
        <v>1387</v>
      </c>
      <c r="B36" s="162" t="s">
        <v>413</v>
      </c>
      <c r="C36" s="160">
        <v>3</v>
      </c>
      <c r="D36" s="160">
        <v>4</v>
      </c>
    </row>
    <row r="37" spans="1:4" x14ac:dyDescent="0.25">
      <c r="A37" s="163" t="s">
        <v>1388</v>
      </c>
      <c r="B37" s="162" t="s">
        <v>1187</v>
      </c>
      <c r="C37" s="160">
        <v>0</v>
      </c>
      <c r="D37" s="160">
        <v>2</v>
      </c>
    </row>
    <row r="38" spans="1:4" x14ac:dyDescent="0.25">
      <c r="A38" s="163" t="s">
        <v>1389</v>
      </c>
      <c r="B38" s="162" t="s">
        <v>417</v>
      </c>
      <c r="C38" s="160">
        <v>6</v>
      </c>
      <c r="D38" s="160">
        <v>1</v>
      </c>
    </row>
    <row r="39" spans="1:4" x14ac:dyDescent="0.25">
      <c r="A39" s="161" t="s">
        <v>1390</v>
      </c>
      <c r="B39" s="162" t="s">
        <v>1188</v>
      </c>
      <c r="C39" s="160">
        <v>0</v>
      </c>
      <c r="D39" s="160">
        <v>1</v>
      </c>
    </row>
    <row r="40" spans="1:4" x14ac:dyDescent="0.25">
      <c r="A40" s="162" t="s">
        <v>1189</v>
      </c>
      <c r="B40" s="162" t="s">
        <v>1190</v>
      </c>
      <c r="C40" s="160">
        <v>1</v>
      </c>
      <c r="D40" s="160">
        <v>0</v>
      </c>
    </row>
    <row r="41" spans="1:4" x14ac:dyDescent="0.25">
      <c r="A41" s="162" t="s">
        <v>1191</v>
      </c>
      <c r="B41" s="162" t="s">
        <v>1192</v>
      </c>
      <c r="C41" s="160">
        <v>0</v>
      </c>
      <c r="D41" s="160">
        <v>1</v>
      </c>
    </row>
    <row r="42" spans="1:4" x14ac:dyDescent="0.25">
      <c r="A42" s="162" t="s">
        <v>1193</v>
      </c>
      <c r="B42" s="164" t="s">
        <v>1194</v>
      </c>
      <c r="C42" s="160">
        <v>1</v>
      </c>
      <c r="D42" s="160">
        <v>1</v>
      </c>
    </row>
    <row r="43" spans="1:4" x14ac:dyDescent="0.25">
      <c r="A43" s="162" t="s">
        <v>422</v>
      </c>
      <c r="B43" s="164" t="s">
        <v>1195</v>
      </c>
      <c r="C43" s="160">
        <v>1</v>
      </c>
      <c r="D43" s="160">
        <v>0</v>
      </c>
    </row>
    <row r="44" spans="1:4" x14ac:dyDescent="0.25">
      <c r="A44" s="162" t="s">
        <v>1196</v>
      </c>
      <c r="B44" s="165" t="s">
        <v>1197</v>
      </c>
      <c r="C44" s="160">
        <v>1</v>
      </c>
      <c r="D44" s="160">
        <v>0</v>
      </c>
    </row>
    <row r="45" spans="1:4" x14ac:dyDescent="0.25">
      <c r="A45" s="162" t="s">
        <v>428</v>
      </c>
      <c r="B45" s="162" t="s">
        <v>429</v>
      </c>
      <c r="C45" s="160">
        <v>1</v>
      </c>
      <c r="D45" s="160">
        <v>1</v>
      </c>
    </row>
    <row r="46" spans="1:4" x14ac:dyDescent="0.25">
      <c r="A46" s="162" t="s">
        <v>1198</v>
      </c>
      <c r="B46" s="165" t="s">
        <v>1199</v>
      </c>
      <c r="C46" s="160">
        <v>1</v>
      </c>
      <c r="D46" s="160">
        <v>0</v>
      </c>
    </row>
    <row r="47" spans="1:4" x14ac:dyDescent="0.25">
      <c r="A47" s="161" t="s">
        <v>1391</v>
      </c>
      <c r="B47" s="162" t="s">
        <v>1200</v>
      </c>
      <c r="C47" s="160">
        <v>1</v>
      </c>
      <c r="D47" s="160">
        <v>0</v>
      </c>
    </row>
    <row r="48" spans="1:4" x14ac:dyDescent="0.25">
      <c r="A48" s="161" t="s">
        <v>1392</v>
      </c>
      <c r="B48" s="165" t="s">
        <v>1201</v>
      </c>
      <c r="C48" s="160">
        <v>1</v>
      </c>
      <c r="D48" s="160">
        <v>0</v>
      </c>
    </row>
    <row r="49" spans="1:4" x14ac:dyDescent="0.25">
      <c r="A49" s="162" t="s">
        <v>1202</v>
      </c>
      <c r="B49" s="162" t="s">
        <v>437</v>
      </c>
      <c r="C49" s="160">
        <v>3</v>
      </c>
      <c r="D49" s="160">
        <v>0</v>
      </c>
    </row>
    <row r="50" spans="1:4" x14ac:dyDescent="0.25">
      <c r="A50" s="162" t="s">
        <v>1203</v>
      </c>
      <c r="B50" s="165" t="s">
        <v>1204</v>
      </c>
      <c r="C50" s="160">
        <v>1</v>
      </c>
      <c r="D50" s="160">
        <v>0</v>
      </c>
    </row>
    <row r="51" spans="1:4" x14ac:dyDescent="0.25">
      <c r="A51" s="161" t="s">
        <v>1393</v>
      </c>
      <c r="B51" s="165" t="s">
        <v>459</v>
      </c>
      <c r="C51" s="160">
        <v>1</v>
      </c>
      <c r="D51" s="160">
        <v>0</v>
      </c>
    </row>
    <row r="52" spans="1:4" x14ac:dyDescent="0.25">
      <c r="A52" s="162" t="s">
        <v>1205</v>
      </c>
      <c r="B52" s="165" t="s">
        <v>1206</v>
      </c>
      <c r="C52" s="160">
        <v>1</v>
      </c>
      <c r="D52" s="160">
        <v>0</v>
      </c>
    </row>
    <row r="53" spans="1:4" x14ac:dyDescent="0.25">
      <c r="A53" s="162" t="s">
        <v>462</v>
      </c>
      <c r="B53" s="162" t="s">
        <v>1207</v>
      </c>
      <c r="C53" s="160">
        <v>1</v>
      </c>
      <c r="D53" s="160">
        <v>0</v>
      </c>
    </row>
    <row r="54" spans="1:4" x14ac:dyDescent="0.25">
      <c r="A54" s="162" t="s">
        <v>464</v>
      </c>
      <c r="B54" s="162" t="s">
        <v>465</v>
      </c>
      <c r="C54" s="160">
        <v>0</v>
      </c>
      <c r="D54" s="160">
        <v>1</v>
      </c>
    </row>
    <row r="55" spans="1:4" x14ac:dyDescent="0.25">
      <c r="A55" s="162" t="s">
        <v>466</v>
      </c>
      <c r="B55" s="162" t="s">
        <v>1208</v>
      </c>
      <c r="C55" s="160">
        <v>2</v>
      </c>
      <c r="D55" s="160">
        <v>0</v>
      </c>
    </row>
    <row r="56" spans="1:4" x14ac:dyDescent="0.25">
      <c r="A56" s="166" t="s">
        <v>482</v>
      </c>
      <c r="B56" s="167" t="s">
        <v>1209</v>
      </c>
      <c r="C56" s="279"/>
      <c r="D56" s="279"/>
    </row>
    <row r="57" spans="1:4" x14ac:dyDescent="0.25">
      <c r="A57" s="162" t="s">
        <v>1210</v>
      </c>
      <c r="B57" s="162" t="s">
        <v>492</v>
      </c>
      <c r="C57" s="160">
        <v>2</v>
      </c>
      <c r="D57" s="160">
        <v>0</v>
      </c>
    </row>
    <row r="58" spans="1:4" ht="15.75" x14ac:dyDescent="0.25">
      <c r="A58" s="159" t="s">
        <v>503</v>
      </c>
      <c r="B58" s="159" t="s">
        <v>504</v>
      </c>
      <c r="C58" s="279"/>
      <c r="D58" s="279"/>
    </row>
    <row r="59" spans="1:4" x14ac:dyDescent="0.25">
      <c r="A59" s="162" t="s">
        <v>505</v>
      </c>
      <c r="B59" s="164" t="s">
        <v>1211</v>
      </c>
      <c r="C59" s="160">
        <v>0</v>
      </c>
      <c r="D59" s="160">
        <v>1</v>
      </c>
    </row>
    <row r="60" spans="1:4" x14ac:dyDescent="0.25">
      <c r="A60" s="162" t="s">
        <v>509</v>
      </c>
      <c r="B60" s="164" t="s">
        <v>508</v>
      </c>
      <c r="C60" s="160">
        <v>7</v>
      </c>
      <c r="D60" s="160">
        <v>5</v>
      </c>
    </row>
    <row r="61" spans="1:4" x14ac:dyDescent="0.25">
      <c r="A61" s="162" t="s">
        <v>510</v>
      </c>
      <c r="B61" s="164" t="s">
        <v>511</v>
      </c>
      <c r="C61" s="160">
        <v>1</v>
      </c>
      <c r="D61" s="160">
        <v>6</v>
      </c>
    </row>
    <row r="62" spans="1:4" x14ac:dyDescent="0.25">
      <c r="A62" s="162" t="s">
        <v>512</v>
      </c>
      <c r="B62" s="164" t="s">
        <v>513</v>
      </c>
      <c r="C62" s="160">
        <v>0</v>
      </c>
      <c r="D62" s="160">
        <v>1</v>
      </c>
    </row>
    <row r="63" spans="1:4" x14ac:dyDescent="0.25">
      <c r="A63" s="162" t="s">
        <v>516</v>
      </c>
      <c r="B63" s="164" t="s">
        <v>517</v>
      </c>
      <c r="C63" s="160">
        <v>1</v>
      </c>
      <c r="D63" s="160">
        <v>2</v>
      </c>
    </row>
    <row r="64" spans="1:4" x14ac:dyDescent="0.25">
      <c r="A64" s="162" t="s">
        <v>522</v>
      </c>
      <c r="B64" s="162" t="s">
        <v>523</v>
      </c>
      <c r="C64" s="160">
        <v>1</v>
      </c>
      <c r="D64" s="160">
        <v>0</v>
      </c>
    </row>
    <row r="65" spans="1:4" x14ac:dyDescent="0.25">
      <c r="A65" s="162" t="s">
        <v>524</v>
      </c>
      <c r="B65" s="164" t="s">
        <v>525</v>
      </c>
      <c r="C65" s="160">
        <v>4</v>
      </c>
      <c r="D65" s="160">
        <v>1</v>
      </c>
    </row>
    <row r="66" spans="1:4" x14ac:dyDescent="0.25">
      <c r="A66" s="162" t="s">
        <v>526</v>
      </c>
      <c r="B66" s="164" t="s">
        <v>1212</v>
      </c>
      <c r="C66" s="160">
        <v>2</v>
      </c>
      <c r="D66" s="160">
        <v>0</v>
      </c>
    </row>
    <row r="67" spans="1:4" x14ac:dyDescent="0.25">
      <c r="A67" s="162" t="s">
        <v>530</v>
      </c>
      <c r="B67" s="164" t="s">
        <v>531</v>
      </c>
      <c r="C67" s="160">
        <v>0</v>
      </c>
      <c r="D67" s="160">
        <v>1</v>
      </c>
    </row>
    <row r="68" spans="1:4" x14ac:dyDescent="0.25">
      <c r="A68" s="162" t="s">
        <v>532</v>
      </c>
      <c r="B68" s="164" t="s">
        <v>533</v>
      </c>
      <c r="C68" s="160">
        <v>2</v>
      </c>
      <c r="D68" s="160">
        <v>0</v>
      </c>
    </row>
    <row r="69" spans="1:4" x14ac:dyDescent="0.25">
      <c r="A69" s="162" t="s">
        <v>534</v>
      </c>
      <c r="B69" s="164" t="s">
        <v>1213</v>
      </c>
      <c r="C69" s="160">
        <v>2</v>
      </c>
      <c r="D69" s="160">
        <v>0</v>
      </c>
    </row>
    <row r="70" spans="1:4" x14ac:dyDescent="0.25">
      <c r="A70" s="162" t="s">
        <v>1214</v>
      </c>
      <c r="B70" s="164" t="s">
        <v>1215</v>
      </c>
      <c r="C70" s="160">
        <v>1</v>
      </c>
      <c r="D70" s="160">
        <v>0</v>
      </c>
    </row>
    <row r="71" spans="1:4" x14ac:dyDescent="0.25">
      <c r="A71" s="162" t="s">
        <v>540</v>
      </c>
      <c r="B71" s="162" t="s">
        <v>541</v>
      </c>
      <c r="C71" s="160">
        <v>1</v>
      </c>
      <c r="D71" s="160">
        <v>0</v>
      </c>
    </row>
    <row r="72" spans="1:4" x14ac:dyDescent="0.25">
      <c r="A72" s="162"/>
      <c r="B72" s="164"/>
      <c r="C72" s="160"/>
      <c r="D72" s="160"/>
    </row>
    <row r="73" spans="1:4" ht="15.75" x14ac:dyDescent="0.25">
      <c r="A73" s="159" t="s">
        <v>552</v>
      </c>
      <c r="B73" s="159" t="s">
        <v>1216</v>
      </c>
      <c r="C73" s="160"/>
      <c r="D73" s="160"/>
    </row>
    <row r="74" spans="1:4" x14ac:dyDescent="0.25">
      <c r="A74" s="162" t="s">
        <v>556</v>
      </c>
      <c r="B74" s="162" t="s">
        <v>557</v>
      </c>
      <c r="C74" s="160">
        <v>6</v>
      </c>
      <c r="D74" s="160">
        <v>1</v>
      </c>
    </row>
    <row r="75" spans="1:4" x14ac:dyDescent="0.25">
      <c r="A75" s="162" t="s">
        <v>558</v>
      </c>
      <c r="B75" s="162" t="s">
        <v>559</v>
      </c>
      <c r="C75" s="160">
        <v>1</v>
      </c>
      <c r="D75" s="160">
        <v>0</v>
      </c>
    </row>
    <row r="76" spans="1:4" x14ac:dyDescent="0.25">
      <c r="A76" s="162" t="s">
        <v>562</v>
      </c>
      <c r="B76" s="168" t="s">
        <v>559</v>
      </c>
      <c r="C76" s="160">
        <v>1</v>
      </c>
      <c r="D76" s="160">
        <v>0</v>
      </c>
    </row>
    <row r="77" spans="1:4" x14ac:dyDescent="0.25">
      <c r="A77" s="162" t="s">
        <v>1217</v>
      </c>
      <c r="B77" s="168" t="s">
        <v>561</v>
      </c>
      <c r="C77" s="160">
        <v>1</v>
      </c>
      <c r="D77" s="160">
        <v>0</v>
      </c>
    </row>
    <row r="78" spans="1:4" x14ac:dyDescent="0.25">
      <c r="A78" s="162" t="s">
        <v>564</v>
      </c>
      <c r="B78" s="164" t="s">
        <v>531</v>
      </c>
      <c r="C78" s="160">
        <v>2</v>
      </c>
      <c r="D78" s="160">
        <v>0</v>
      </c>
    </row>
    <row r="79" spans="1:4" x14ac:dyDescent="0.25">
      <c r="A79" s="162" t="s">
        <v>566</v>
      </c>
      <c r="B79" s="164" t="s">
        <v>1218</v>
      </c>
      <c r="C79" s="160">
        <v>1</v>
      </c>
      <c r="D79" s="169">
        <v>1</v>
      </c>
    </row>
    <row r="80" spans="1:4" x14ac:dyDescent="0.25">
      <c r="A80" s="162" t="s">
        <v>1219</v>
      </c>
      <c r="B80" s="164" t="s">
        <v>1220</v>
      </c>
      <c r="C80" s="160">
        <v>0</v>
      </c>
      <c r="D80" s="160">
        <v>1</v>
      </c>
    </row>
    <row r="81" spans="1:4" x14ac:dyDescent="0.25">
      <c r="A81" s="162" t="s">
        <v>1221</v>
      </c>
      <c r="B81" s="164" t="s">
        <v>1222</v>
      </c>
      <c r="C81" s="160">
        <v>1</v>
      </c>
      <c r="D81" s="160">
        <v>0</v>
      </c>
    </row>
    <row r="82" spans="1:4" x14ac:dyDescent="0.25">
      <c r="A82" s="162" t="s">
        <v>1223</v>
      </c>
      <c r="B82" s="164" t="s">
        <v>1224</v>
      </c>
      <c r="C82" s="160">
        <v>0</v>
      </c>
      <c r="D82" s="160">
        <v>1</v>
      </c>
    </row>
    <row r="83" spans="1:4" x14ac:dyDescent="0.25">
      <c r="A83" s="162" t="s">
        <v>1225</v>
      </c>
      <c r="B83" s="164" t="s">
        <v>1226</v>
      </c>
      <c r="C83" s="160">
        <v>1</v>
      </c>
      <c r="D83" s="160">
        <v>1</v>
      </c>
    </row>
    <row r="84" spans="1:4" x14ac:dyDescent="0.25">
      <c r="A84" s="162" t="s">
        <v>588</v>
      </c>
      <c r="B84" s="164" t="s">
        <v>1227</v>
      </c>
      <c r="C84" s="160">
        <v>0</v>
      </c>
      <c r="D84" s="160">
        <v>3</v>
      </c>
    </row>
    <row r="85" spans="1:4" x14ac:dyDescent="0.25">
      <c r="A85" s="162" t="s">
        <v>596</v>
      </c>
      <c r="B85" s="164" t="s">
        <v>1228</v>
      </c>
      <c r="C85" s="160">
        <v>0</v>
      </c>
      <c r="D85" s="160">
        <v>1</v>
      </c>
    </row>
    <row r="86" spans="1:4" x14ac:dyDescent="0.25">
      <c r="A86" s="162" t="s">
        <v>608</v>
      </c>
      <c r="B86" s="164" t="s">
        <v>1229</v>
      </c>
      <c r="C86" s="160">
        <v>0</v>
      </c>
      <c r="D86" s="160">
        <v>3</v>
      </c>
    </row>
    <row r="87" spans="1:4" x14ac:dyDescent="0.25">
      <c r="A87" s="162" t="s">
        <v>632</v>
      </c>
      <c r="B87" s="168" t="s">
        <v>633</v>
      </c>
      <c r="C87" s="160">
        <v>1</v>
      </c>
      <c r="D87" s="160">
        <v>0</v>
      </c>
    </row>
    <row r="88" spans="1:4" x14ac:dyDescent="0.25">
      <c r="A88" s="162" t="s">
        <v>1230</v>
      </c>
      <c r="B88" s="164" t="s">
        <v>635</v>
      </c>
      <c r="C88" s="160">
        <v>5</v>
      </c>
      <c r="D88" s="160">
        <v>1</v>
      </c>
    </row>
    <row r="89" spans="1:4" x14ac:dyDescent="0.25">
      <c r="A89" s="162" t="s">
        <v>1231</v>
      </c>
      <c r="B89" s="164" t="s">
        <v>637</v>
      </c>
      <c r="C89" s="160">
        <v>105</v>
      </c>
      <c r="D89" s="160">
        <v>12</v>
      </c>
    </row>
    <row r="90" spans="1:4" x14ac:dyDescent="0.25">
      <c r="A90" s="162" t="s">
        <v>640</v>
      </c>
      <c r="B90" s="170" t="s">
        <v>1232</v>
      </c>
      <c r="C90" s="160">
        <v>2</v>
      </c>
      <c r="D90" s="160">
        <v>1</v>
      </c>
    </row>
    <row r="91" spans="1:4" x14ac:dyDescent="0.25">
      <c r="A91" s="162" t="s">
        <v>642</v>
      </c>
      <c r="B91" s="170" t="s">
        <v>1233</v>
      </c>
      <c r="C91" s="160">
        <v>4</v>
      </c>
      <c r="D91" s="160">
        <v>0</v>
      </c>
    </row>
    <row r="92" spans="1:4" x14ac:dyDescent="0.25">
      <c r="A92" s="162" t="s">
        <v>644</v>
      </c>
      <c r="B92" s="164" t="s">
        <v>1234</v>
      </c>
      <c r="C92" s="160">
        <v>15</v>
      </c>
      <c r="D92" s="160">
        <v>0</v>
      </c>
    </row>
    <row r="93" spans="1:4" x14ac:dyDescent="0.25">
      <c r="A93" s="162" t="s">
        <v>646</v>
      </c>
      <c r="B93" s="170" t="s">
        <v>1235</v>
      </c>
      <c r="C93" s="160">
        <v>3</v>
      </c>
      <c r="D93" s="160">
        <v>0</v>
      </c>
    </row>
    <row r="94" spans="1:4" x14ac:dyDescent="0.25">
      <c r="A94" s="162" t="s">
        <v>648</v>
      </c>
      <c r="B94" s="170" t="s">
        <v>649</v>
      </c>
      <c r="C94" s="160">
        <v>2</v>
      </c>
      <c r="D94" s="160">
        <v>0</v>
      </c>
    </row>
    <row r="95" spans="1:4" x14ac:dyDescent="0.25">
      <c r="A95" s="162" t="s">
        <v>650</v>
      </c>
      <c r="B95" s="164" t="s">
        <v>1236</v>
      </c>
      <c r="C95" s="160">
        <v>8</v>
      </c>
      <c r="D95" s="160">
        <v>2</v>
      </c>
    </row>
    <row r="96" spans="1:4" x14ac:dyDescent="0.25">
      <c r="A96" s="162" t="s">
        <v>1237</v>
      </c>
      <c r="B96" s="164" t="s">
        <v>653</v>
      </c>
      <c r="C96" s="160">
        <v>6</v>
      </c>
      <c r="D96" s="160">
        <v>1</v>
      </c>
    </row>
    <row r="97" spans="1:4" x14ac:dyDescent="0.25">
      <c r="A97" s="162" t="s">
        <v>1238</v>
      </c>
      <c r="B97" s="164" t="s">
        <v>655</v>
      </c>
      <c r="C97" s="160">
        <v>1</v>
      </c>
      <c r="D97" s="160">
        <v>1</v>
      </c>
    </row>
    <row r="98" spans="1:4" x14ac:dyDescent="0.25">
      <c r="A98" s="162" t="s">
        <v>1239</v>
      </c>
      <c r="B98" s="170" t="s">
        <v>1240</v>
      </c>
      <c r="C98" s="160">
        <v>1</v>
      </c>
      <c r="D98" s="160">
        <v>0</v>
      </c>
    </row>
    <row r="99" spans="1:4" x14ac:dyDescent="0.25">
      <c r="A99" s="162" t="s">
        <v>656</v>
      </c>
      <c r="B99" s="170" t="s">
        <v>657</v>
      </c>
      <c r="C99" s="160">
        <v>1</v>
      </c>
      <c r="D99" s="160">
        <v>0</v>
      </c>
    </row>
    <row r="100" spans="1:4" x14ac:dyDescent="0.25">
      <c r="A100" s="162" t="s">
        <v>1241</v>
      </c>
      <c r="B100" s="164" t="s">
        <v>661</v>
      </c>
      <c r="C100" s="160">
        <v>2</v>
      </c>
      <c r="D100" s="160">
        <v>1</v>
      </c>
    </row>
    <row r="101" spans="1:4" x14ac:dyDescent="0.25">
      <c r="A101" s="162" t="s">
        <v>662</v>
      </c>
      <c r="B101" s="170" t="s">
        <v>663</v>
      </c>
      <c r="C101" s="160">
        <v>1</v>
      </c>
      <c r="D101" s="160">
        <v>0</v>
      </c>
    </row>
    <row r="102" spans="1:4" x14ac:dyDescent="0.25">
      <c r="A102" s="162" t="s">
        <v>668</v>
      </c>
      <c r="B102" s="164" t="s">
        <v>1242</v>
      </c>
      <c r="C102" s="160">
        <v>0</v>
      </c>
      <c r="D102" s="160">
        <v>8</v>
      </c>
    </row>
    <row r="103" spans="1:4" x14ac:dyDescent="0.25">
      <c r="A103" s="162" t="s">
        <v>670</v>
      </c>
      <c r="B103" s="170" t="s">
        <v>671</v>
      </c>
      <c r="C103" s="160">
        <v>0</v>
      </c>
      <c r="D103" s="160">
        <v>1</v>
      </c>
    </row>
    <row r="104" spans="1:4" x14ac:dyDescent="0.25">
      <c r="A104" s="162" t="s">
        <v>674</v>
      </c>
      <c r="B104" s="170" t="s">
        <v>675</v>
      </c>
      <c r="C104" s="160">
        <v>1</v>
      </c>
      <c r="D104" s="160">
        <v>0</v>
      </c>
    </row>
    <row r="105" spans="1:4" x14ac:dyDescent="0.25">
      <c r="A105" s="162" t="s">
        <v>1243</v>
      </c>
      <c r="B105" s="170" t="s">
        <v>1244</v>
      </c>
      <c r="C105" s="160">
        <v>2</v>
      </c>
      <c r="D105" s="160">
        <v>0</v>
      </c>
    </row>
    <row r="106" spans="1:4" x14ac:dyDescent="0.25">
      <c r="A106" s="162" t="s">
        <v>1245</v>
      </c>
      <c r="B106" s="164" t="s">
        <v>679</v>
      </c>
      <c r="C106" s="160">
        <v>8</v>
      </c>
      <c r="D106" s="160">
        <v>1</v>
      </c>
    </row>
    <row r="107" spans="1:4" x14ac:dyDescent="0.25">
      <c r="A107" s="162" t="s">
        <v>1246</v>
      </c>
      <c r="B107" s="170" t="s">
        <v>1247</v>
      </c>
      <c r="C107" s="160">
        <v>2</v>
      </c>
      <c r="D107" s="160">
        <v>0</v>
      </c>
    </row>
    <row r="108" spans="1:4" x14ac:dyDescent="0.25">
      <c r="A108" s="162" t="s">
        <v>681</v>
      </c>
      <c r="B108" s="170" t="s">
        <v>682</v>
      </c>
      <c r="C108" s="160">
        <v>3</v>
      </c>
      <c r="D108" s="160">
        <v>0</v>
      </c>
    </row>
    <row r="109" spans="1:4" x14ac:dyDescent="0.25">
      <c r="A109" s="162" t="s">
        <v>684</v>
      </c>
      <c r="B109" s="164" t="s">
        <v>1248</v>
      </c>
      <c r="C109" s="160">
        <v>0</v>
      </c>
      <c r="D109" s="160">
        <v>1</v>
      </c>
    </row>
    <row r="110" spans="1:4" x14ac:dyDescent="0.25">
      <c r="A110" s="162" t="s">
        <v>686</v>
      </c>
      <c r="B110" s="170" t="s">
        <v>1249</v>
      </c>
      <c r="C110" s="160">
        <v>2</v>
      </c>
      <c r="D110" s="160">
        <v>0</v>
      </c>
    </row>
    <row r="111" spans="1:4" x14ac:dyDescent="0.25">
      <c r="A111" s="162" t="s">
        <v>1250</v>
      </c>
      <c r="B111" s="170" t="s">
        <v>1251</v>
      </c>
      <c r="C111" s="160">
        <v>1</v>
      </c>
      <c r="D111" s="160">
        <v>0</v>
      </c>
    </row>
    <row r="112" spans="1:4" x14ac:dyDescent="0.25">
      <c r="A112" s="162" t="s">
        <v>1252</v>
      </c>
      <c r="B112" s="164" t="s">
        <v>691</v>
      </c>
      <c r="C112" s="160">
        <v>2</v>
      </c>
      <c r="D112" s="160">
        <v>0</v>
      </c>
    </row>
    <row r="113" spans="1:4" x14ac:dyDescent="0.25">
      <c r="A113" s="162" t="s">
        <v>695</v>
      </c>
      <c r="B113" s="164" t="s">
        <v>1253</v>
      </c>
      <c r="C113" s="160">
        <v>8</v>
      </c>
      <c r="D113" s="160">
        <v>0</v>
      </c>
    </row>
    <row r="114" spans="1:4" x14ac:dyDescent="0.25">
      <c r="A114" s="162" t="s">
        <v>1254</v>
      </c>
      <c r="B114" s="164" t="s">
        <v>1255</v>
      </c>
      <c r="C114" s="160">
        <v>1</v>
      </c>
      <c r="D114" s="160">
        <v>0</v>
      </c>
    </row>
    <row r="115" spans="1:4" x14ac:dyDescent="0.25">
      <c r="A115" s="162" t="s">
        <v>703</v>
      </c>
      <c r="B115" s="170" t="s">
        <v>704</v>
      </c>
      <c r="C115" s="160">
        <v>1</v>
      </c>
      <c r="D115" s="160">
        <v>0</v>
      </c>
    </row>
    <row r="116" spans="1:4" x14ac:dyDescent="0.25">
      <c r="A116" s="162" t="s">
        <v>707</v>
      </c>
      <c r="B116" s="164" t="s">
        <v>1256</v>
      </c>
      <c r="C116" s="160">
        <v>4</v>
      </c>
      <c r="D116" s="160">
        <v>0</v>
      </c>
    </row>
    <row r="117" spans="1:4" x14ac:dyDescent="0.25">
      <c r="A117" s="162" t="s">
        <v>721</v>
      </c>
      <c r="B117" s="170" t="s">
        <v>1257</v>
      </c>
      <c r="C117" s="160">
        <v>1</v>
      </c>
      <c r="D117" s="160">
        <v>0</v>
      </c>
    </row>
    <row r="118" spans="1:4" x14ac:dyDescent="0.25">
      <c r="A118" s="162" t="s">
        <v>725</v>
      </c>
      <c r="B118" s="170" t="s">
        <v>726</v>
      </c>
      <c r="C118" s="160">
        <v>4</v>
      </c>
      <c r="D118" s="160">
        <v>0</v>
      </c>
    </row>
    <row r="119" spans="1:4" x14ac:dyDescent="0.25">
      <c r="A119" s="162" t="s">
        <v>1258</v>
      </c>
      <c r="B119" s="164" t="s">
        <v>730</v>
      </c>
      <c r="C119" s="160">
        <v>1</v>
      </c>
      <c r="D119" s="160">
        <v>0</v>
      </c>
    </row>
    <row r="120" spans="1:4" x14ac:dyDescent="0.25">
      <c r="A120" s="162" t="s">
        <v>731</v>
      </c>
      <c r="B120" s="164" t="s">
        <v>1259</v>
      </c>
      <c r="C120" s="160">
        <v>1</v>
      </c>
      <c r="D120" s="160">
        <v>0</v>
      </c>
    </row>
    <row r="121" spans="1:4" x14ac:dyDescent="0.25">
      <c r="A121" s="162" t="s">
        <v>733</v>
      </c>
      <c r="B121" s="170" t="s">
        <v>734</v>
      </c>
      <c r="C121" s="160">
        <v>1</v>
      </c>
      <c r="D121" s="160">
        <v>0</v>
      </c>
    </row>
    <row r="122" spans="1:4" x14ac:dyDescent="0.25">
      <c r="A122" s="162" t="s">
        <v>735</v>
      </c>
      <c r="B122" s="164" t="s">
        <v>1260</v>
      </c>
      <c r="C122" s="160">
        <v>1</v>
      </c>
      <c r="D122" s="160">
        <v>0</v>
      </c>
    </row>
    <row r="123" spans="1:4" x14ac:dyDescent="0.25">
      <c r="A123" s="162" t="s">
        <v>737</v>
      </c>
      <c r="B123" s="170" t="s">
        <v>738</v>
      </c>
      <c r="C123" s="160">
        <v>2</v>
      </c>
      <c r="D123" s="160">
        <v>0</v>
      </c>
    </row>
    <row r="124" spans="1:4" x14ac:dyDescent="0.25">
      <c r="A124" s="162" t="s">
        <v>739</v>
      </c>
      <c r="B124" s="170" t="s">
        <v>740</v>
      </c>
      <c r="C124" s="160">
        <v>1</v>
      </c>
      <c r="D124" s="160">
        <v>0</v>
      </c>
    </row>
    <row r="125" spans="1:4" x14ac:dyDescent="0.25">
      <c r="A125" s="162" t="s">
        <v>741</v>
      </c>
      <c r="B125" s="164" t="s">
        <v>1261</v>
      </c>
      <c r="C125" s="160">
        <v>13</v>
      </c>
      <c r="D125" s="160">
        <v>0</v>
      </c>
    </row>
    <row r="126" spans="1:4" x14ac:dyDescent="0.25">
      <c r="A126" s="162" t="s">
        <v>743</v>
      </c>
      <c r="B126" s="170" t="s">
        <v>1262</v>
      </c>
      <c r="C126" s="160">
        <v>4</v>
      </c>
      <c r="D126" s="160">
        <v>0</v>
      </c>
    </row>
    <row r="127" spans="1:4" x14ac:dyDescent="0.25">
      <c r="A127" s="162" t="s">
        <v>1263</v>
      </c>
      <c r="B127" s="170" t="s">
        <v>1264</v>
      </c>
      <c r="C127" s="160">
        <v>1</v>
      </c>
      <c r="D127" s="160">
        <v>0</v>
      </c>
    </row>
    <row r="128" spans="1:4" x14ac:dyDescent="0.25">
      <c r="A128" s="162" t="s">
        <v>1265</v>
      </c>
      <c r="B128" s="164" t="s">
        <v>1266</v>
      </c>
      <c r="C128" s="160">
        <v>1</v>
      </c>
      <c r="D128" s="160">
        <v>0</v>
      </c>
    </row>
    <row r="129" spans="1:4" x14ac:dyDescent="0.25">
      <c r="A129" s="162" t="s">
        <v>749</v>
      </c>
      <c r="B129" s="164" t="s">
        <v>567</v>
      </c>
      <c r="C129" s="160">
        <v>2</v>
      </c>
      <c r="D129" s="160">
        <v>1</v>
      </c>
    </row>
    <row r="130" spans="1:4" x14ac:dyDescent="0.25">
      <c r="A130" s="162" t="s">
        <v>755</v>
      </c>
      <c r="B130" s="170" t="s">
        <v>756</v>
      </c>
      <c r="C130" s="160">
        <v>1</v>
      </c>
      <c r="D130" s="160">
        <v>0</v>
      </c>
    </row>
    <row r="131" spans="1:4" x14ac:dyDescent="0.25">
      <c r="A131" s="162" t="s">
        <v>759</v>
      </c>
      <c r="B131" s="164" t="s">
        <v>1267</v>
      </c>
      <c r="C131" s="160">
        <v>4</v>
      </c>
      <c r="D131" s="160">
        <v>0</v>
      </c>
    </row>
    <row r="132" spans="1:4" x14ac:dyDescent="0.25">
      <c r="A132" s="162" t="s">
        <v>765</v>
      </c>
      <c r="B132" s="170" t="s">
        <v>766</v>
      </c>
      <c r="C132" s="160">
        <v>1</v>
      </c>
      <c r="D132" s="160">
        <v>0</v>
      </c>
    </row>
    <row r="133" spans="1:4" x14ac:dyDescent="0.25">
      <c r="A133" s="162" t="s">
        <v>771</v>
      </c>
      <c r="B133" s="164" t="s">
        <v>1268</v>
      </c>
      <c r="C133" s="160">
        <v>1</v>
      </c>
      <c r="D133" s="160">
        <v>0</v>
      </c>
    </row>
    <row r="134" spans="1:4" x14ac:dyDescent="0.25">
      <c r="A134" s="162" t="s">
        <v>1269</v>
      </c>
      <c r="B134" s="164" t="s">
        <v>776</v>
      </c>
      <c r="C134" s="160">
        <v>11</v>
      </c>
      <c r="D134" s="160">
        <v>0</v>
      </c>
    </row>
    <row r="135" spans="1:4" x14ac:dyDescent="0.25">
      <c r="A135" s="162" t="s">
        <v>777</v>
      </c>
      <c r="B135" s="170" t="s">
        <v>778</v>
      </c>
      <c r="C135" s="160">
        <v>2</v>
      </c>
      <c r="D135" s="160">
        <v>0</v>
      </c>
    </row>
    <row r="136" spans="1:4" x14ac:dyDescent="0.25">
      <c r="A136" s="162" t="s">
        <v>1270</v>
      </c>
      <c r="B136" s="164" t="s">
        <v>780</v>
      </c>
      <c r="C136" s="160">
        <v>10</v>
      </c>
      <c r="D136" s="160">
        <v>0</v>
      </c>
    </row>
    <row r="137" spans="1:4" x14ac:dyDescent="0.25">
      <c r="A137" s="162" t="s">
        <v>783</v>
      </c>
      <c r="B137" s="170" t="s">
        <v>784</v>
      </c>
      <c r="C137" s="160">
        <v>1</v>
      </c>
      <c r="D137" s="160">
        <v>0</v>
      </c>
    </row>
    <row r="138" spans="1:4" x14ac:dyDescent="0.25">
      <c r="A138" s="162" t="s">
        <v>1271</v>
      </c>
      <c r="B138" s="164" t="s">
        <v>786</v>
      </c>
      <c r="C138" s="160">
        <v>1</v>
      </c>
      <c r="D138" s="160">
        <v>0</v>
      </c>
    </row>
    <row r="139" spans="1:4" x14ac:dyDescent="0.25">
      <c r="A139" s="162" t="s">
        <v>789</v>
      </c>
      <c r="B139" s="164" t="s">
        <v>1272</v>
      </c>
      <c r="C139" s="160">
        <v>2</v>
      </c>
      <c r="D139" s="160">
        <v>0</v>
      </c>
    </row>
    <row r="140" spans="1:4" x14ac:dyDescent="0.25">
      <c r="A140" s="162" t="s">
        <v>791</v>
      </c>
      <c r="B140" s="170" t="s">
        <v>792</v>
      </c>
      <c r="C140" s="160">
        <v>1</v>
      </c>
      <c r="D140" s="160">
        <v>0</v>
      </c>
    </row>
    <row r="141" spans="1:4" x14ac:dyDescent="0.25">
      <c r="A141" s="162" t="s">
        <v>795</v>
      </c>
      <c r="B141" s="170" t="s">
        <v>796</v>
      </c>
      <c r="C141" s="160">
        <v>2</v>
      </c>
      <c r="D141" s="160">
        <v>0</v>
      </c>
    </row>
    <row r="142" spans="1:4" x14ac:dyDescent="0.25">
      <c r="A142" s="162" t="s">
        <v>1273</v>
      </c>
      <c r="B142" s="170" t="s">
        <v>1274</v>
      </c>
      <c r="C142" s="160">
        <v>5</v>
      </c>
      <c r="D142" s="160">
        <v>0</v>
      </c>
    </row>
    <row r="143" spans="1:4" x14ac:dyDescent="0.25">
      <c r="A143" s="171" t="s">
        <v>1275</v>
      </c>
      <c r="B143" s="166" t="s">
        <v>1276</v>
      </c>
      <c r="C143" s="160"/>
      <c r="D143" s="160"/>
    </row>
    <row r="144" spans="1:4" x14ac:dyDescent="0.25">
      <c r="A144" s="162" t="s">
        <v>802</v>
      </c>
      <c r="B144" s="170" t="s">
        <v>1277</v>
      </c>
      <c r="C144" s="160">
        <v>2</v>
      </c>
      <c r="D144" s="160">
        <v>0</v>
      </c>
    </row>
    <row r="145" spans="1:4" x14ac:dyDescent="0.25">
      <c r="A145" s="164" t="s">
        <v>804</v>
      </c>
      <c r="B145" s="164" t="s">
        <v>1278</v>
      </c>
      <c r="C145" s="160">
        <v>3</v>
      </c>
      <c r="D145" s="160">
        <v>0</v>
      </c>
    </row>
    <row r="146" spans="1:4" x14ac:dyDescent="0.25">
      <c r="A146" s="162" t="s">
        <v>1279</v>
      </c>
      <c r="B146" s="164" t="s">
        <v>1280</v>
      </c>
      <c r="C146" s="160">
        <v>2</v>
      </c>
      <c r="D146" s="160">
        <v>0</v>
      </c>
    </row>
    <row r="147" spans="1:4" x14ac:dyDescent="0.25">
      <c r="A147" s="162" t="s">
        <v>808</v>
      </c>
      <c r="B147" s="170" t="s">
        <v>1281</v>
      </c>
      <c r="C147" s="160">
        <v>4</v>
      </c>
      <c r="D147" s="160">
        <v>0</v>
      </c>
    </row>
    <row r="148" spans="1:4" x14ac:dyDescent="0.25">
      <c r="A148" s="162" t="s">
        <v>1282</v>
      </c>
      <c r="B148" s="170" t="s">
        <v>1283</v>
      </c>
      <c r="C148" s="160">
        <v>1</v>
      </c>
      <c r="D148" s="160">
        <v>0</v>
      </c>
    </row>
    <row r="149" spans="1:4" x14ac:dyDescent="0.25">
      <c r="A149" s="164" t="s">
        <v>1284</v>
      </c>
      <c r="B149" s="164" t="s">
        <v>813</v>
      </c>
      <c r="C149" s="160">
        <v>4</v>
      </c>
      <c r="D149" s="160">
        <v>0</v>
      </c>
    </row>
    <row r="150" spans="1:4" x14ac:dyDescent="0.25">
      <c r="A150" s="164" t="s">
        <v>814</v>
      </c>
      <c r="B150" s="164" t="s">
        <v>1285</v>
      </c>
      <c r="C150" s="160">
        <v>2</v>
      </c>
      <c r="D150" s="160">
        <v>0</v>
      </c>
    </row>
    <row r="151" spans="1:4" x14ac:dyDescent="0.25">
      <c r="A151" s="162" t="s">
        <v>818</v>
      </c>
      <c r="B151" s="170" t="s">
        <v>819</v>
      </c>
      <c r="C151" s="160">
        <v>5</v>
      </c>
      <c r="D151" s="160">
        <v>0</v>
      </c>
    </row>
    <row r="152" spans="1:4" x14ac:dyDescent="0.25">
      <c r="A152" s="164" t="s">
        <v>820</v>
      </c>
      <c r="B152" s="164" t="s">
        <v>1286</v>
      </c>
      <c r="C152" s="160">
        <v>1</v>
      </c>
      <c r="D152" s="160">
        <v>0</v>
      </c>
    </row>
    <row r="153" spans="1:4" x14ac:dyDescent="0.25">
      <c r="A153" s="164" t="s">
        <v>826</v>
      </c>
      <c r="B153" s="164" t="s">
        <v>1287</v>
      </c>
      <c r="C153" s="160">
        <v>2</v>
      </c>
      <c r="D153" s="160">
        <v>0</v>
      </c>
    </row>
    <row r="154" spans="1:4" x14ac:dyDescent="0.25">
      <c r="A154" s="162" t="s">
        <v>1288</v>
      </c>
      <c r="B154" s="164" t="s">
        <v>1289</v>
      </c>
      <c r="C154" s="160">
        <v>1</v>
      </c>
      <c r="D154" s="160">
        <v>0</v>
      </c>
    </row>
    <row r="155" spans="1:4" x14ac:dyDescent="0.25">
      <c r="A155" s="162" t="s">
        <v>1290</v>
      </c>
      <c r="B155" s="164" t="s">
        <v>1291</v>
      </c>
      <c r="C155" s="160">
        <v>0</v>
      </c>
      <c r="D155" s="160">
        <v>1</v>
      </c>
    </row>
    <row r="156" spans="1:4" x14ac:dyDescent="0.25">
      <c r="A156" s="162" t="s">
        <v>832</v>
      </c>
      <c r="B156" s="164" t="s">
        <v>1292</v>
      </c>
      <c r="C156" s="160">
        <v>2</v>
      </c>
      <c r="D156" s="160">
        <v>0</v>
      </c>
    </row>
    <row r="157" spans="1:4" x14ac:dyDescent="0.25">
      <c r="A157" s="162" t="s">
        <v>1293</v>
      </c>
      <c r="B157" s="164" t="s">
        <v>864</v>
      </c>
      <c r="C157" s="160">
        <v>0</v>
      </c>
      <c r="D157" s="160">
        <v>1</v>
      </c>
    </row>
    <row r="158" spans="1:4" x14ac:dyDescent="0.25">
      <c r="A158" s="172" t="s">
        <v>838</v>
      </c>
      <c r="B158" s="173" t="s">
        <v>1294</v>
      </c>
      <c r="C158" s="160"/>
      <c r="D158" s="160"/>
    </row>
    <row r="159" spans="1:4" x14ac:dyDescent="0.25">
      <c r="A159" s="162" t="s">
        <v>842</v>
      </c>
      <c r="B159" s="164" t="s">
        <v>1295</v>
      </c>
      <c r="C159" s="160">
        <v>1</v>
      </c>
      <c r="D159" s="160">
        <v>11</v>
      </c>
    </row>
    <row r="160" spans="1:4" x14ac:dyDescent="0.25">
      <c r="A160" s="162" t="s">
        <v>1296</v>
      </c>
      <c r="B160" s="164" t="s">
        <v>1297</v>
      </c>
      <c r="C160" s="160">
        <v>1</v>
      </c>
      <c r="D160" s="160">
        <v>1</v>
      </c>
    </row>
    <row r="161" spans="1:4" x14ac:dyDescent="0.25">
      <c r="A161" s="162" t="s">
        <v>845</v>
      </c>
      <c r="B161" s="164" t="s">
        <v>1298</v>
      </c>
      <c r="C161" s="160">
        <v>1</v>
      </c>
      <c r="D161" s="160">
        <v>8</v>
      </c>
    </row>
    <row r="162" spans="1:4" x14ac:dyDescent="0.25">
      <c r="A162" s="164" t="s">
        <v>1299</v>
      </c>
      <c r="B162" s="164" t="s">
        <v>848</v>
      </c>
      <c r="C162" s="160">
        <v>9</v>
      </c>
      <c r="D162" s="160">
        <v>8</v>
      </c>
    </row>
    <row r="163" spans="1:4" x14ac:dyDescent="0.25">
      <c r="A163" s="162" t="s">
        <v>849</v>
      </c>
      <c r="B163" s="170" t="s">
        <v>850</v>
      </c>
      <c r="C163" s="160">
        <v>1</v>
      </c>
      <c r="D163" s="160">
        <v>0</v>
      </c>
    </row>
    <row r="164" spans="1:4" x14ac:dyDescent="0.25">
      <c r="A164" s="162" t="s">
        <v>1300</v>
      </c>
      <c r="B164" s="170" t="s">
        <v>1301</v>
      </c>
      <c r="C164" s="160">
        <v>1</v>
      </c>
      <c r="D164" s="160">
        <v>1</v>
      </c>
    </row>
    <row r="165" spans="1:4" x14ac:dyDescent="0.25">
      <c r="A165" s="164" t="s">
        <v>861</v>
      </c>
      <c r="B165" s="164" t="s">
        <v>1302</v>
      </c>
      <c r="C165" s="160">
        <v>1</v>
      </c>
      <c r="D165" s="160">
        <v>0</v>
      </c>
    </row>
    <row r="166" spans="1:4" x14ac:dyDescent="0.25">
      <c r="A166" s="164" t="s">
        <v>863</v>
      </c>
      <c r="B166" s="164" t="s">
        <v>1303</v>
      </c>
      <c r="C166" s="160">
        <v>1</v>
      </c>
      <c r="D166" s="160">
        <v>0</v>
      </c>
    </row>
    <row r="167" spans="1:4" x14ac:dyDescent="0.25">
      <c r="A167" s="172" t="s">
        <v>865</v>
      </c>
      <c r="B167" s="174" t="s">
        <v>1304</v>
      </c>
      <c r="C167" s="160"/>
      <c r="D167" s="160"/>
    </row>
    <row r="168" spans="1:4" x14ac:dyDescent="0.25">
      <c r="A168" s="170" t="s">
        <v>1305</v>
      </c>
      <c r="B168" s="170" t="s">
        <v>872</v>
      </c>
      <c r="C168" s="160">
        <v>1</v>
      </c>
      <c r="D168" s="160">
        <v>0</v>
      </c>
    </row>
    <row r="169" spans="1:4" x14ac:dyDescent="0.25">
      <c r="A169" s="162" t="s">
        <v>1306</v>
      </c>
      <c r="B169" s="170" t="s">
        <v>1307</v>
      </c>
      <c r="C169" s="160">
        <v>1</v>
      </c>
      <c r="D169" s="160">
        <v>0</v>
      </c>
    </row>
    <row r="170" spans="1:4" x14ac:dyDescent="0.25">
      <c r="A170" s="162" t="s">
        <v>887</v>
      </c>
      <c r="B170" s="170" t="s">
        <v>888</v>
      </c>
      <c r="C170" s="160">
        <v>1</v>
      </c>
      <c r="D170" s="160">
        <v>0</v>
      </c>
    </row>
    <row r="171" spans="1:4" x14ac:dyDescent="0.25">
      <c r="A171" s="172" t="s">
        <v>893</v>
      </c>
      <c r="B171" s="174" t="s">
        <v>1308</v>
      </c>
      <c r="C171" s="160"/>
      <c r="D171" s="160"/>
    </row>
    <row r="172" spans="1:4" x14ac:dyDescent="0.25">
      <c r="A172" s="162" t="s">
        <v>899</v>
      </c>
      <c r="B172" s="164" t="s">
        <v>900</v>
      </c>
      <c r="C172" s="160">
        <v>0</v>
      </c>
      <c r="D172" s="160">
        <v>1</v>
      </c>
    </row>
    <row r="173" spans="1:4" x14ac:dyDescent="0.25">
      <c r="A173" s="162" t="s">
        <v>905</v>
      </c>
      <c r="B173" s="164" t="s">
        <v>1309</v>
      </c>
      <c r="C173" s="160">
        <v>0</v>
      </c>
      <c r="D173" s="160">
        <v>1</v>
      </c>
    </row>
    <row r="174" spans="1:4" x14ac:dyDescent="0.25">
      <c r="A174" s="162" t="s">
        <v>1310</v>
      </c>
      <c r="B174" s="170" t="s">
        <v>928</v>
      </c>
      <c r="C174" s="160">
        <v>1</v>
      </c>
      <c r="D174" s="160">
        <v>0</v>
      </c>
    </row>
    <row r="175" spans="1:4" x14ac:dyDescent="0.25">
      <c r="A175" s="162" t="s">
        <v>1311</v>
      </c>
      <c r="B175" s="170" t="s">
        <v>933</v>
      </c>
      <c r="C175" s="160">
        <v>2</v>
      </c>
      <c r="D175" s="160">
        <v>0</v>
      </c>
    </row>
    <row r="176" spans="1:4" x14ac:dyDescent="0.25">
      <c r="A176" s="162" t="s">
        <v>1312</v>
      </c>
      <c r="B176" s="164" t="s">
        <v>1313</v>
      </c>
      <c r="C176" s="160">
        <v>0</v>
      </c>
      <c r="D176" s="160">
        <v>1</v>
      </c>
    </row>
    <row r="177" spans="1:4" x14ac:dyDescent="0.25">
      <c r="A177" s="162" t="s">
        <v>923</v>
      </c>
      <c r="B177" s="170" t="s">
        <v>924</v>
      </c>
      <c r="C177" s="160">
        <v>1</v>
      </c>
      <c r="D177" s="160">
        <v>0</v>
      </c>
    </row>
    <row r="178" spans="1:4" x14ac:dyDescent="0.25">
      <c r="A178" s="172" t="s">
        <v>925</v>
      </c>
      <c r="B178" s="174" t="s">
        <v>1314</v>
      </c>
      <c r="C178" s="160"/>
      <c r="D178" s="160"/>
    </row>
    <row r="179" spans="1:4" x14ac:dyDescent="0.25">
      <c r="A179" s="162" t="s">
        <v>929</v>
      </c>
      <c r="B179" s="164" t="s">
        <v>1315</v>
      </c>
      <c r="C179" s="160">
        <v>3</v>
      </c>
      <c r="D179" s="160">
        <v>4</v>
      </c>
    </row>
    <row r="180" spans="1:4" x14ac:dyDescent="0.25">
      <c r="A180" s="162" t="s">
        <v>942</v>
      </c>
      <c r="B180" s="164" t="s">
        <v>1316</v>
      </c>
      <c r="C180" s="160">
        <v>0</v>
      </c>
      <c r="D180" s="160">
        <v>2</v>
      </c>
    </row>
    <row r="181" spans="1:4" x14ac:dyDescent="0.25">
      <c r="A181" s="162" t="s">
        <v>1317</v>
      </c>
      <c r="B181" s="164" t="s">
        <v>1318</v>
      </c>
      <c r="C181" s="160">
        <v>0</v>
      </c>
      <c r="D181" s="160">
        <v>1</v>
      </c>
    </row>
    <row r="182" spans="1:4" x14ac:dyDescent="0.25">
      <c r="A182" s="162" t="s">
        <v>944</v>
      </c>
      <c r="B182" s="164" t="s">
        <v>1319</v>
      </c>
      <c r="C182" s="160">
        <v>0</v>
      </c>
      <c r="D182" s="160">
        <v>3</v>
      </c>
    </row>
    <row r="183" spans="1:4" x14ac:dyDescent="0.25">
      <c r="A183" s="162" t="s">
        <v>946</v>
      </c>
      <c r="B183" s="164" t="s">
        <v>1320</v>
      </c>
      <c r="C183" s="160">
        <v>0</v>
      </c>
      <c r="D183" s="160">
        <v>1</v>
      </c>
    </row>
    <row r="184" spans="1:4" x14ac:dyDescent="0.25">
      <c r="A184" s="172" t="s">
        <v>948</v>
      </c>
      <c r="B184" s="174" t="s">
        <v>1321</v>
      </c>
      <c r="C184" s="160"/>
      <c r="D184" s="160"/>
    </row>
    <row r="185" spans="1:4" x14ac:dyDescent="0.25">
      <c r="A185" s="162">
        <v>69</v>
      </c>
      <c r="B185" s="164" t="s">
        <v>1322</v>
      </c>
      <c r="C185" s="160">
        <v>0</v>
      </c>
      <c r="D185" s="160">
        <v>2</v>
      </c>
    </row>
    <row r="186" spans="1:4" x14ac:dyDescent="0.25">
      <c r="A186" s="162" t="s">
        <v>950</v>
      </c>
      <c r="B186" s="164" t="s">
        <v>1323</v>
      </c>
      <c r="C186" s="160">
        <v>2</v>
      </c>
      <c r="D186" s="160">
        <v>1</v>
      </c>
    </row>
    <row r="187" spans="1:4" x14ac:dyDescent="0.25">
      <c r="A187" s="162" t="s">
        <v>1311</v>
      </c>
      <c r="B187" s="170" t="s">
        <v>933</v>
      </c>
      <c r="C187" s="160">
        <v>1</v>
      </c>
      <c r="D187" s="160">
        <v>0</v>
      </c>
    </row>
    <row r="188" spans="1:4" x14ac:dyDescent="0.25">
      <c r="A188" s="162" t="s">
        <v>1324</v>
      </c>
      <c r="B188" s="164" t="s">
        <v>957</v>
      </c>
      <c r="C188" s="160">
        <v>1</v>
      </c>
      <c r="D188" s="160">
        <v>2</v>
      </c>
    </row>
    <row r="189" spans="1:4" x14ac:dyDescent="0.25">
      <c r="A189" s="162" t="s">
        <v>1325</v>
      </c>
      <c r="B189" s="164" t="s">
        <v>1326</v>
      </c>
      <c r="C189" s="160">
        <v>4</v>
      </c>
      <c r="D189" s="160">
        <v>0</v>
      </c>
    </row>
    <row r="190" spans="1:4" x14ac:dyDescent="0.25">
      <c r="A190" s="162" t="s">
        <v>1327</v>
      </c>
      <c r="B190" s="164" t="s">
        <v>973</v>
      </c>
      <c r="C190" s="160">
        <v>2</v>
      </c>
      <c r="D190" s="160">
        <v>1</v>
      </c>
    </row>
    <row r="191" spans="1:4" x14ac:dyDescent="0.25">
      <c r="A191" s="162" t="s">
        <v>974</v>
      </c>
      <c r="B191" s="164" t="s">
        <v>1328</v>
      </c>
      <c r="C191" s="160">
        <v>0</v>
      </c>
      <c r="D191" s="160">
        <v>2</v>
      </c>
    </row>
    <row r="192" spans="1:4" x14ac:dyDescent="0.25">
      <c r="A192" s="162" t="s">
        <v>976</v>
      </c>
      <c r="B192" s="164" t="s">
        <v>1329</v>
      </c>
      <c r="C192" s="160">
        <v>1</v>
      </c>
      <c r="D192" s="160">
        <v>1</v>
      </c>
    </row>
    <row r="193" spans="1:4" x14ac:dyDescent="0.25">
      <c r="A193" s="168" t="s">
        <v>982</v>
      </c>
      <c r="B193" s="170" t="s">
        <v>983</v>
      </c>
      <c r="C193" s="160">
        <v>3</v>
      </c>
      <c r="D193" s="160">
        <v>0</v>
      </c>
    </row>
    <row r="194" spans="1:4" x14ac:dyDescent="0.25">
      <c r="A194" s="166" t="s">
        <v>992</v>
      </c>
      <c r="B194" s="174" t="s">
        <v>1330</v>
      </c>
      <c r="C194" s="160"/>
      <c r="D194" s="160"/>
    </row>
    <row r="195" spans="1:4" x14ac:dyDescent="0.25">
      <c r="A195" s="162" t="s">
        <v>994</v>
      </c>
      <c r="B195" s="164" t="s">
        <v>1331</v>
      </c>
      <c r="C195" s="160">
        <v>0</v>
      </c>
      <c r="D195" s="160">
        <v>1</v>
      </c>
    </row>
    <row r="196" spans="1:4" x14ac:dyDescent="0.25">
      <c r="A196" s="168" t="s">
        <v>1332</v>
      </c>
      <c r="B196" s="170" t="s">
        <v>1333</v>
      </c>
      <c r="C196" s="160">
        <v>1</v>
      </c>
      <c r="D196" s="160">
        <v>0</v>
      </c>
    </row>
    <row r="197" spans="1:4" x14ac:dyDescent="0.25">
      <c r="A197" s="168" t="s">
        <v>1334</v>
      </c>
      <c r="B197" s="170" t="s">
        <v>1335</v>
      </c>
      <c r="C197" s="160">
        <v>1</v>
      </c>
      <c r="D197" s="160">
        <v>0</v>
      </c>
    </row>
    <row r="198" spans="1:4" x14ac:dyDescent="0.25">
      <c r="A198" s="162" t="s">
        <v>1336</v>
      </c>
      <c r="B198" s="164" t="s">
        <v>1337</v>
      </c>
      <c r="C198" s="160">
        <v>1</v>
      </c>
      <c r="D198" s="160">
        <v>0</v>
      </c>
    </row>
    <row r="199" spans="1:4" x14ac:dyDescent="0.25">
      <c r="A199" s="162" t="s">
        <v>1008</v>
      </c>
      <c r="B199" s="164" t="s">
        <v>1009</v>
      </c>
      <c r="C199" s="160">
        <v>0</v>
      </c>
      <c r="D199" s="160">
        <v>1</v>
      </c>
    </row>
    <row r="200" spans="1:4" x14ac:dyDescent="0.25">
      <c r="A200" s="162" t="s">
        <v>1010</v>
      </c>
      <c r="B200" s="164" t="s">
        <v>1338</v>
      </c>
      <c r="C200" s="160">
        <v>9</v>
      </c>
      <c r="D200" s="160">
        <v>22</v>
      </c>
    </row>
    <row r="201" spans="1:4" x14ac:dyDescent="0.25">
      <c r="A201" s="162" t="s">
        <v>1339</v>
      </c>
      <c r="B201" s="164" t="s">
        <v>1340</v>
      </c>
      <c r="C201" s="160">
        <v>0</v>
      </c>
      <c r="D201" s="160">
        <v>3</v>
      </c>
    </row>
    <row r="202" spans="1:4" x14ac:dyDescent="0.25">
      <c r="A202" s="162" t="s">
        <v>1341</v>
      </c>
      <c r="B202" s="164" t="s">
        <v>1342</v>
      </c>
      <c r="C202" s="160">
        <v>0</v>
      </c>
      <c r="D202" s="160">
        <v>1</v>
      </c>
    </row>
    <row r="203" spans="1:4" x14ac:dyDescent="0.25">
      <c r="A203" s="162" t="s">
        <v>1012</v>
      </c>
      <c r="B203" s="164" t="s">
        <v>1343</v>
      </c>
      <c r="C203" s="160">
        <v>0</v>
      </c>
      <c r="D203" s="160">
        <v>1</v>
      </c>
    </row>
    <row r="204" spans="1:4" x14ac:dyDescent="0.25">
      <c r="A204" s="168" t="s">
        <v>1344</v>
      </c>
      <c r="B204" s="170" t="s">
        <v>1345</v>
      </c>
      <c r="C204" s="160">
        <v>1</v>
      </c>
      <c r="D204" s="160">
        <v>0</v>
      </c>
    </row>
    <row r="205" spans="1:4" x14ac:dyDescent="0.25">
      <c r="A205" s="168" t="s">
        <v>1020</v>
      </c>
      <c r="B205" s="170" t="s">
        <v>1021</v>
      </c>
      <c r="C205" s="160">
        <v>1</v>
      </c>
      <c r="D205" s="160">
        <v>0</v>
      </c>
    </row>
    <row r="206" spans="1:4" x14ac:dyDescent="0.25">
      <c r="A206" s="171" t="s">
        <v>1052</v>
      </c>
      <c r="B206" s="166" t="s">
        <v>1346</v>
      </c>
      <c r="C206" s="160"/>
      <c r="D206" s="160"/>
    </row>
    <row r="207" spans="1:4" x14ac:dyDescent="0.25">
      <c r="A207" s="168" t="s">
        <v>1064</v>
      </c>
      <c r="B207" s="170" t="s">
        <v>1065</v>
      </c>
      <c r="C207" s="160">
        <v>1</v>
      </c>
      <c r="D207" s="160">
        <v>0</v>
      </c>
    </row>
    <row r="208" spans="1:4" x14ac:dyDescent="0.25">
      <c r="A208" s="162" t="s">
        <v>1347</v>
      </c>
      <c r="B208" s="164" t="s">
        <v>1071</v>
      </c>
      <c r="C208" s="160">
        <v>1</v>
      </c>
      <c r="D208" s="160">
        <v>1</v>
      </c>
    </row>
    <row r="209" spans="1:4" x14ac:dyDescent="0.25">
      <c r="A209" s="175" t="s">
        <v>1348</v>
      </c>
      <c r="B209" s="174" t="s">
        <v>1349</v>
      </c>
      <c r="C209" s="160"/>
      <c r="D209" s="160"/>
    </row>
    <row r="210" spans="1:4" x14ac:dyDescent="0.25">
      <c r="A210" s="168">
        <v>86</v>
      </c>
      <c r="B210" s="170" t="s">
        <v>1350</v>
      </c>
      <c r="C210" s="160">
        <v>0</v>
      </c>
      <c r="D210" s="160">
        <v>1</v>
      </c>
    </row>
    <row r="211" spans="1:4" x14ac:dyDescent="0.25">
      <c r="A211" s="168" t="s">
        <v>1351</v>
      </c>
      <c r="B211" s="170" t="s">
        <v>1075</v>
      </c>
      <c r="C211" s="160">
        <v>0</v>
      </c>
      <c r="D211" s="160">
        <v>4</v>
      </c>
    </row>
    <row r="212" spans="1:4" x14ac:dyDescent="0.25">
      <c r="A212" s="168" t="s">
        <v>1076</v>
      </c>
      <c r="B212" s="170" t="s">
        <v>1077</v>
      </c>
      <c r="C212" s="160">
        <v>1</v>
      </c>
      <c r="D212" s="160">
        <v>0</v>
      </c>
    </row>
    <row r="213" spans="1:4" x14ac:dyDescent="0.25">
      <c r="A213" s="162" t="s">
        <v>1078</v>
      </c>
      <c r="B213" s="164" t="s">
        <v>1352</v>
      </c>
      <c r="C213" s="160">
        <v>0</v>
      </c>
      <c r="D213" s="160">
        <v>2</v>
      </c>
    </row>
    <row r="214" spans="1:4" x14ac:dyDescent="0.25">
      <c r="A214" s="168" t="s">
        <v>1353</v>
      </c>
      <c r="B214" s="170" t="s">
        <v>1354</v>
      </c>
      <c r="C214" s="160">
        <v>1</v>
      </c>
      <c r="D214" s="160">
        <v>0</v>
      </c>
    </row>
    <row r="215" spans="1:4" x14ac:dyDescent="0.25">
      <c r="A215" s="168" t="s">
        <v>1355</v>
      </c>
      <c r="B215" s="170" t="s">
        <v>1356</v>
      </c>
      <c r="C215" s="160">
        <v>1</v>
      </c>
      <c r="D215" s="160">
        <v>0</v>
      </c>
    </row>
    <row r="216" spans="1:4" x14ac:dyDescent="0.25">
      <c r="A216" s="168" t="s">
        <v>1357</v>
      </c>
      <c r="B216" s="170" t="s">
        <v>1358</v>
      </c>
      <c r="C216" s="160">
        <v>1</v>
      </c>
      <c r="D216" s="160">
        <v>0</v>
      </c>
    </row>
    <row r="217" spans="1:4" x14ac:dyDescent="0.25">
      <c r="A217" s="172" t="s">
        <v>1090</v>
      </c>
      <c r="B217" s="174" t="s">
        <v>1359</v>
      </c>
      <c r="C217" s="160"/>
      <c r="D217" s="160"/>
    </row>
    <row r="218" spans="1:4" x14ac:dyDescent="0.25">
      <c r="A218" s="168" t="s">
        <v>1092</v>
      </c>
      <c r="B218" s="170" t="s">
        <v>1093</v>
      </c>
      <c r="C218" s="160">
        <v>1</v>
      </c>
      <c r="D218" s="160">
        <v>0</v>
      </c>
    </row>
    <row r="219" spans="1:4" x14ac:dyDescent="0.25">
      <c r="A219" s="168" t="s">
        <v>1094</v>
      </c>
      <c r="B219" s="170" t="s">
        <v>1095</v>
      </c>
      <c r="C219" s="160">
        <v>1</v>
      </c>
      <c r="D219" s="160">
        <v>0</v>
      </c>
    </row>
    <row r="220" spans="1:4" x14ac:dyDescent="0.25">
      <c r="A220" s="168" t="s">
        <v>1098</v>
      </c>
      <c r="B220" s="164" t="s">
        <v>1099</v>
      </c>
      <c r="C220" s="160">
        <v>0</v>
      </c>
      <c r="D220" s="160">
        <v>2</v>
      </c>
    </row>
    <row r="221" spans="1:4" x14ac:dyDescent="0.25">
      <c r="A221" s="168" t="s">
        <v>1100</v>
      </c>
      <c r="B221" s="164" t="s">
        <v>1101</v>
      </c>
      <c r="C221" s="160">
        <v>0</v>
      </c>
      <c r="D221" s="160">
        <v>1</v>
      </c>
    </row>
    <row r="222" spans="1:4" x14ac:dyDescent="0.25">
      <c r="A222" s="168" t="s">
        <v>1108</v>
      </c>
      <c r="B222" s="170" t="s">
        <v>1109</v>
      </c>
      <c r="C222" s="160">
        <v>0</v>
      </c>
      <c r="D222" s="160">
        <v>1</v>
      </c>
    </row>
    <row r="223" spans="1:4" x14ac:dyDescent="0.25">
      <c r="A223" s="168" t="s">
        <v>1360</v>
      </c>
      <c r="B223" s="170" t="s">
        <v>1361</v>
      </c>
      <c r="C223" s="160">
        <v>1</v>
      </c>
      <c r="D223" s="160">
        <v>0</v>
      </c>
    </row>
    <row r="224" spans="1:4" x14ac:dyDescent="0.25">
      <c r="A224" s="164" t="s">
        <v>1110</v>
      </c>
      <c r="B224" s="164" t="s">
        <v>1362</v>
      </c>
      <c r="C224" s="160">
        <v>0</v>
      </c>
      <c r="D224" s="160">
        <v>1</v>
      </c>
    </row>
    <row r="225" spans="1:4" x14ac:dyDescent="0.25">
      <c r="A225" s="164" t="s">
        <v>1112</v>
      </c>
      <c r="B225" s="164" t="s">
        <v>1363</v>
      </c>
      <c r="C225" s="160">
        <v>1</v>
      </c>
      <c r="D225" s="160">
        <v>1</v>
      </c>
    </row>
    <row r="226" spans="1:4" x14ac:dyDescent="0.25">
      <c r="A226" s="168" t="s">
        <v>1114</v>
      </c>
      <c r="B226" s="170" t="s">
        <v>1115</v>
      </c>
      <c r="C226" s="160">
        <v>1</v>
      </c>
      <c r="D226" s="160">
        <v>1</v>
      </c>
    </row>
    <row r="227" spans="1:4" x14ac:dyDescent="0.25">
      <c r="A227" s="162" t="s">
        <v>1118</v>
      </c>
      <c r="B227" s="164" t="s">
        <v>1364</v>
      </c>
      <c r="C227" s="160">
        <v>4</v>
      </c>
      <c r="D227" s="160">
        <v>4</v>
      </c>
    </row>
    <row r="228" spans="1:4" ht="15.75" x14ac:dyDescent="0.25">
      <c r="A228" s="159" t="s">
        <v>1120</v>
      </c>
      <c r="B228" s="159" t="s">
        <v>1121</v>
      </c>
      <c r="C228" s="160"/>
      <c r="D228" s="160"/>
    </row>
    <row r="229" spans="1:4" x14ac:dyDescent="0.25">
      <c r="A229" s="162" t="s">
        <v>1130</v>
      </c>
      <c r="B229" s="162" t="s">
        <v>1365</v>
      </c>
      <c r="C229" s="160">
        <v>2</v>
      </c>
      <c r="D229" s="160">
        <v>0</v>
      </c>
    </row>
    <row r="230" spans="1:4" x14ac:dyDescent="0.25">
      <c r="A230" s="168" t="s">
        <v>1132</v>
      </c>
      <c r="B230" s="170" t="s">
        <v>1366</v>
      </c>
      <c r="C230" s="160">
        <v>1</v>
      </c>
      <c r="D230" s="160">
        <v>0</v>
      </c>
    </row>
    <row r="231" spans="1:4" x14ac:dyDescent="0.25">
      <c r="A231" s="162" t="s">
        <v>1146</v>
      </c>
      <c r="B231" s="162" t="s">
        <v>1367</v>
      </c>
      <c r="C231" s="160">
        <v>3</v>
      </c>
      <c r="D231" s="160">
        <v>0</v>
      </c>
    </row>
    <row r="232" spans="1:4" x14ac:dyDescent="0.25">
      <c r="A232" s="168" t="s">
        <v>1148</v>
      </c>
      <c r="B232" s="170" t="s">
        <v>1149</v>
      </c>
      <c r="C232" s="160">
        <v>2</v>
      </c>
      <c r="D232" s="160">
        <v>0</v>
      </c>
    </row>
    <row r="233" spans="1:4" x14ac:dyDescent="0.25">
      <c r="A233" s="162" t="s">
        <v>1152</v>
      </c>
      <c r="B233" s="164" t="s">
        <v>1368</v>
      </c>
      <c r="C233" s="160">
        <v>21</v>
      </c>
      <c r="D233" s="160">
        <v>1</v>
      </c>
    </row>
    <row r="234" spans="1:4" x14ac:dyDescent="0.25">
      <c r="A234" s="170" t="s">
        <v>1154</v>
      </c>
      <c r="B234" s="170" t="s">
        <v>1155</v>
      </c>
      <c r="C234" s="160">
        <v>1</v>
      </c>
      <c r="D234" s="160">
        <v>0</v>
      </c>
    </row>
    <row r="235" spans="1:4" x14ac:dyDescent="0.25">
      <c r="A235" s="170" t="s">
        <v>1156</v>
      </c>
      <c r="B235" s="170" t="s">
        <v>1369</v>
      </c>
      <c r="C235" s="160">
        <v>1</v>
      </c>
      <c r="D235" s="160">
        <v>0</v>
      </c>
    </row>
    <row r="236" spans="1:4" x14ac:dyDescent="0.25">
      <c r="A236" s="162" t="s">
        <v>1158</v>
      </c>
      <c r="B236" s="170" t="s">
        <v>1159</v>
      </c>
      <c r="C236" s="160">
        <v>1</v>
      </c>
      <c r="D236" s="160">
        <v>0</v>
      </c>
    </row>
    <row r="237" spans="1:4" x14ac:dyDescent="0.25">
      <c r="A237" s="170" t="s">
        <v>1162</v>
      </c>
      <c r="B237" s="176" t="s">
        <v>1163</v>
      </c>
      <c r="C237" s="160">
        <v>1</v>
      </c>
      <c r="D237" s="160">
        <v>0</v>
      </c>
    </row>
  </sheetData>
  <mergeCells count="9">
    <mergeCell ref="A2:D2"/>
    <mergeCell ref="A16:A17"/>
    <mergeCell ref="B16:B17"/>
    <mergeCell ref="C16:C17"/>
    <mergeCell ref="D16:D17"/>
    <mergeCell ref="A12:A13"/>
    <mergeCell ref="B12:B13"/>
    <mergeCell ref="C12:C13"/>
    <mergeCell ref="D12:D13"/>
  </mergeCells>
  <pageMargins left="0.7" right="0.7" top="0.75" bottom="0.75" header="0.3" footer="0.3"/>
  <pageSetup paperSize="9" scale="96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0"/>
  <sheetViews>
    <sheetView workbookViewId="0">
      <selection activeCell="B1" sqref="B1"/>
    </sheetView>
  </sheetViews>
  <sheetFormatPr defaultRowHeight="15" x14ac:dyDescent="0.25"/>
  <cols>
    <col min="2" max="2" width="97.28515625" customWidth="1"/>
  </cols>
  <sheetData>
    <row r="1" spans="1:42" ht="54" customHeight="1" x14ac:dyDescent="0.25">
      <c r="B1" s="329" t="s">
        <v>2880</v>
      </c>
    </row>
    <row r="2" spans="1:42" ht="38.25" x14ac:dyDescent="0.25">
      <c r="A2" s="66" t="s">
        <v>335</v>
      </c>
      <c r="B2" s="66" t="s">
        <v>336</v>
      </c>
      <c r="C2" s="87" t="s">
        <v>337</v>
      </c>
      <c r="D2" s="87" t="s">
        <v>338</v>
      </c>
      <c r="E2" s="216" t="s">
        <v>2786</v>
      </c>
      <c r="F2" s="216" t="s">
        <v>2787</v>
      </c>
      <c r="G2" s="216" t="s">
        <v>2788</v>
      </c>
      <c r="H2" s="216" t="s">
        <v>2789</v>
      </c>
      <c r="I2" s="216" t="s">
        <v>2790</v>
      </c>
      <c r="J2" s="216" t="s">
        <v>2791</v>
      </c>
      <c r="K2" s="216" t="s">
        <v>2792</v>
      </c>
      <c r="L2" s="216" t="s">
        <v>2793</v>
      </c>
      <c r="M2" s="216" t="s">
        <v>2794</v>
      </c>
      <c r="N2" s="216" t="s">
        <v>2795</v>
      </c>
      <c r="O2" s="216" t="s">
        <v>2796</v>
      </c>
      <c r="P2" s="216" t="s">
        <v>2797</v>
      </c>
      <c r="Q2" s="216" t="s">
        <v>2798</v>
      </c>
      <c r="R2" s="216" t="s">
        <v>2799</v>
      </c>
      <c r="S2" s="216" t="s">
        <v>2800</v>
      </c>
      <c r="T2" s="216" t="s">
        <v>2801</v>
      </c>
      <c r="U2" s="216" t="s">
        <v>2802</v>
      </c>
      <c r="V2" s="216" t="s">
        <v>2803</v>
      </c>
      <c r="W2" s="216" t="s">
        <v>2804</v>
      </c>
      <c r="X2" s="216" t="s">
        <v>2805</v>
      </c>
      <c r="Y2" s="216" t="s">
        <v>2806</v>
      </c>
      <c r="Z2" s="216" t="s">
        <v>2807</v>
      </c>
      <c r="AA2" s="216" t="s">
        <v>2808</v>
      </c>
      <c r="AB2" s="216" t="s">
        <v>2809</v>
      </c>
      <c r="AC2" s="216" t="s">
        <v>2810</v>
      </c>
      <c r="AD2" s="216" t="s">
        <v>2811</v>
      </c>
      <c r="AE2" s="216" t="s">
        <v>2812</v>
      </c>
      <c r="AF2" s="216" t="s">
        <v>2813</v>
      </c>
      <c r="AG2" s="216" t="s">
        <v>2814</v>
      </c>
      <c r="AH2" s="216" t="s">
        <v>2815</v>
      </c>
      <c r="AI2" s="216" t="s">
        <v>2816</v>
      </c>
      <c r="AJ2" s="216" t="s">
        <v>2817</v>
      </c>
      <c r="AK2" s="216" t="s">
        <v>2818</v>
      </c>
      <c r="AL2" s="216" t="s">
        <v>2819</v>
      </c>
      <c r="AM2" s="216" t="s">
        <v>2820</v>
      </c>
      <c r="AN2" s="216" t="s">
        <v>2821</v>
      </c>
      <c r="AO2" s="216" t="s">
        <v>2822</v>
      </c>
      <c r="AP2" s="216" t="s">
        <v>2823</v>
      </c>
    </row>
    <row r="3" spans="1:42" ht="31.5" x14ac:dyDescent="0.25">
      <c r="A3" s="217" t="s">
        <v>339</v>
      </c>
      <c r="B3" s="218" t="s">
        <v>340</v>
      </c>
      <c r="C3" s="219">
        <f>SUM(C4:C36)</f>
        <v>47</v>
      </c>
      <c r="D3" s="219">
        <f>SUM(D4:D36)</f>
        <v>5</v>
      </c>
      <c r="E3" s="219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</row>
    <row r="4" spans="1:42" ht="15.75" x14ac:dyDescent="0.25">
      <c r="A4" s="221" t="s">
        <v>341</v>
      </c>
      <c r="B4" s="222" t="s">
        <v>342</v>
      </c>
      <c r="C4" s="223">
        <v>2</v>
      </c>
      <c r="D4" s="224"/>
      <c r="E4" s="224"/>
      <c r="F4" s="86"/>
      <c r="G4" s="86"/>
      <c r="H4" s="86"/>
      <c r="I4" s="86"/>
      <c r="J4" s="86"/>
      <c r="K4" s="86"/>
      <c r="L4" s="86"/>
      <c r="M4" s="86">
        <v>1</v>
      </c>
      <c r="N4" s="86"/>
      <c r="O4" s="86">
        <v>1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</row>
    <row r="5" spans="1:42" ht="15.75" x14ac:dyDescent="0.25">
      <c r="A5" s="221" t="s">
        <v>343</v>
      </c>
      <c r="B5" s="222" t="s">
        <v>344</v>
      </c>
      <c r="C5" s="223">
        <v>2</v>
      </c>
      <c r="D5" s="224">
        <v>1</v>
      </c>
      <c r="E5" s="22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>
        <v>1</v>
      </c>
      <c r="T5" s="86">
        <v>1</v>
      </c>
      <c r="U5" s="86"/>
      <c r="V5" s="86"/>
      <c r="W5" s="86">
        <v>1</v>
      </c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</row>
    <row r="6" spans="1:42" ht="15.75" x14ac:dyDescent="0.25">
      <c r="A6" s="221" t="s">
        <v>345</v>
      </c>
      <c r="B6" s="222" t="s">
        <v>1407</v>
      </c>
      <c r="C6" s="223"/>
      <c r="D6" s="224">
        <v>1</v>
      </c>
      <c r="E6" s="224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>
        <v>1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</row>
    <row r="7" spans="1:42" ht="15.75" x14ac:dyDescent="0.25">
      <c r="A7" s="221" t="s">
        <v>347</v>
      </c>
      <c r="B7" s="222" t="s">
        <v>348</v>
      </c>
      <c r="C7" s="223">
        <v>4</v>
      </c>
      <c r="D7" s="224">
        <v>1</v>
      </c>
      <c r="E7" s="224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>
        <v>1</v>
      </c>
      <c r="V7" s="86"/>
      <c r="W7" s="86"/>
      <c r="X7" s="86">
        <v>1</v>
      </c>
      <c r="Y7" s="86"/>
      <c r="Z7" s="86"/>
      <c r="AA7" s="86"/>
      <c r="AB7" s="86"/>
      <c r="AC7" s="86"/>
      <c r="AD7" s="86"/>
      <c r="AE7" s="86"/>
      <c r="AF7" s="86">
        <v>1</v>
      </c>
      <c r="AG7" s="86"/>
      <c r="AH7" s="86"/>
      <c r="AI7" s="86">
        <v>2</v>
      </c>
      <c r="AJ7" s="86"/>
      <c r="AK7" s="86"/>
      <c r="AL7" s="86"/>
      <c r="AM7" s="86"/>
      <c r="AN7" s="86"/>
      <c r="AO7" s="86"/>
      <c r="AP7" s="86"/>
    </row>
    <row r="8" spans="1:42" ht="15.75" x14ac:dyDescent="0.25">
      <c r="A8" s="221" t="s">
        <v>349</v>
      </c>
      <c r="B8" s="222" t="s">
        <v>350</v>
      </c>
      <c r="C8" s="223">
        <v>7</v>
      </c>
      <c r="D8" s="224"/>
      <c r="E8" s="224"/>
      <c r="F8" s="86"/>
      <c r="G8" s="86"/>
      <c r="H8" s="86"/>
      <c r="I8" s="86">
        <v>1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>
        <v>1</v>
      </c>
      <c r="U8" s="86"/>
      <c r="V8" s="86">
        <v>1</v>
      </c>
      <c r="W8" s="86"/>
      <c r="X8" s="86"/>
      <c r="Y8" s="86"/>
      <c r="Z8" s="86"/>
      <c r="AA8" s="86"/>
      <c r="AB8" s="86"/>
      <c r="AC8" s="86"/>
      <c r="AD8" s="86"/>
      <c r="AE8" s="86"/>
      <c r="AF8" s="86">
        <v>1</v>
      </c>
      <c r="AG8" s="86"/>
      <c r="AH8" s="86"/>
      <c r="AI8" s="86">
        <v>1</v>
      </c>
      <c r="AJ8" s="86">
        <v>1</v>
      </c>
      <c r="AK8" s="86"/>
      <c r="AL8" s="86"/>
      <c r="AM8" s="86"/>
      <c r="AN8" s="86"/>
      <c r="AO8" s="86">
        <v>1</v>
      </c>
      <c r="AP8" s="86"/>
    </row>
    <row r="9" spans="1:42" ht="15.75" x14ac:dyDescent="0.25">
      <c r="A9" s="221" t="s">
        <v>1411</v>
      </c>
      <c r="B9" s="222" t="s">
        <v>1412</v>
      </c>
      <c r="C9" s="223"/>
      <c r="D9" s="224"/>
      <c r="E9" s="224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</row>
    <row r="10" spans="1:42" ht="15.75" x14ac:dyDescent="0.25">
      <c r="A10" s="221" t="s">
        <v>1417</v>
      </c>
      <c r="B10" s="222" t="s">
        <v>1418</v>
      </c>
      <c r="C10" s="223"/>
      <c r="D10" s="224">
        <v>1</v>
      </c>
      <c r="E10" s="22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>
        <v>1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</row>
    <row r="11" spans="1:42" ht="15.75" x14ac:dyDescent="0.25">
      <c r="A11" s="221" t="s">
        <v>355</v>
      </c>
      <c r="B11" s="222" t="s">
        <v>356</v>
      </c>
      <c r="C11" s="223"/>
      <c r="D11" s="224"/>
      <c r="E11" s="224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</row>
    <row r="12" spans="1:42" ht="15.75" x14ac:dyDescent="0.25">
      <c r="A12" s="221" t="s">
        <v>1596</v>
      </c>
      <c r="B12" s="222" t="s">
        <v>1597</v>
      </c>
      <c r="C12" s="223">
        <v>1</v>
      </c>
      <c r="D12" s="224"/>
      <c r="E12" s="224"/>
      <c r="F12" s="86"/>
      <c r="G12" s="86"/>
      <c r="H12" s="86">
        <v>1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</row>
    <row r="13" spans="1:42" ht="15.75" x14ac:dyDescent="0.25">
      <c r="A13" s="221" t="s">
        <v>2824</v>
      </c>
      <c r="B13" s="222" t="s">
        <v>1506</v>
      </c>
      <c r="C13" s="223">
        <v>1</v>
      </c>
      <c r="D13" s="224"/>
      <c r="E13" s="224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>
        <v>1</v>
      </c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</row>
    <row r="14" spans="1:42" ht="15.75" x14ac:dyDescent="0.25">
      <c r="A14" s="221" t="s">
        <v>359</v>
      </c>
      <c r="B14" s="222" t="s">
        <v>360</v>
      </c>
      <c r="C14" s="223"/>
      <c r="D14" s="224"/>
      <c r="E14" s="224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</row>
    <row r="15" spans="1:42" ht="15.75" x14ac:dyDescent="0.25">
      <c r="A15" s="221" t="s">
        <v>1600</v>
      </c>
      <c r="B15" s="222" t="s">
        <v>2825</v>
      </c>
      <c r="C15" s="223">
        <v>2</v>
      </c>
      <c r="D15" s="224"/>
      <c r="E15" s="224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>
        <v>1</v>
      </c>
      <c r="AF15" s="86">
        <v>1</v>
      </c>
      <c r="AG15" s="86"/>
      <c r="AH15" s="86"/>
      <c r="AI15" s="86"/>
      <c r="AJ15" s="86"/>
      <c r="AK15" s="86"/>
      <c r="AL15" s="86"/>
      <c r="AM15" s="86"/>
      <c r="AN15" s="86"/>
      <c r="AO15" s="86"/>
      <c r="AP15" s="86"/>
    </row>
    <row r="16" spans="1:42" ht="15.75" x14ac:dyDescent="0.25">
      <c r="A16" s="221" t="s">
        <v>363</v>
      </c>
      <c r="B16" s="222" t="s">
        <v>364</v>
      </c>
      <c r="C16" s="223">
        <v>1</v>
      </c>
      <c r="D16" s="224">
        <v>1</v>
      </c>
      <c r="E16" s="224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>
        <v>1</v>
      </c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>
        <v>1</v>
      </c>
      <c r="AG16" s="86"/>
      <c r="AH16" s="86"/>
      <c r="AI16" s="86"/>
      <c r="AJ16" s="86"/>
      <c r="AK16" s="86"/>
      <c r="AL16" s="86"/>
      <c r="AM16" s="86"/>
      <c r="AN16" s="86"/>
      <c r="AO16" s="86"/>
      <c r="AP16" s="86"/>
    </row>
    <row r="17" spans="1:42" ht="15.75" x14ac:dyDescent="0.25">
      <c r="A17" s="221" t="s">
        <v>365</v>
      </c>
      <c r="B17" s="222" t="s">
        <v>366</v>
      </c>
      <c r="C17" s="223">
        <f>I17+K17+M17+R17+S17+U17+AD17+AF17+AI17+AJ17+AK17</f>
        <v>14</v>
      </c>
      <c r="D17" s="224"/>
      <c r="E17" s="224"/>
      <c r="F17" s="86"/>
      <c r="G17" s="86"/>
      <c r="H17" s="86"/>
      <c r="I17" s="86">
        <v>1</v>
      </c>
      <c r="J17" s="86"/>
      <c r="K17" s="86">
        <v>1</v>
      </c>
      <c r="L17" s="86"/>
      <c r="M17" s="86">
        <v>2</v>
      </c>
      <c r="N17" s="86"/>
      <c r="O17" s="86"/>
      <c r="P17" s="86"/>
      <c r="Q17" s="86"/>
      <c r="R17" s="86">
        <v>1</v>
      </c>
      <c r="S17" s="86">
        <v>1</v>
      </c>
      <c r="T17" s="86"/>
      <c r="U17" s="86">
        <v>1</v>
      </c>
      <c r="V17" s="86"/>
      <c r="W17" s="86"/>
      <c r="X17" s="86"/>
      <c r="Y17" s="86"/>
      <c r="Z17" s="86"/>
      <c r="AA17" s="86"/>
      <c r="AB17" s="86"/>
      <c r="AC17" s="86"/>
      <c r="AD17" s="86">
        <v>1</v>
      </c>
      <c r="AE17" s="86"/>
      <c r="AF17" s="86">
        <v>2</v>
      </c>
      <c r="AG17" s="86"/>
      <c r="AH17" s="86"/>
      <c r="AI17" s="86">
        <v>1</v>
      </c>
      <c r="AJ17" s="86">
        <v>1</v>
      </c>
      <c r="AK17" s="86">
        <v>2</v>
      </c>
      <c r="AL17" s="86"/>
      <c r="AM17" s="86"/>
      <c r="AN17" s="86"/>
      <c r="AO17" s="86"/>
      <c r="AP17" s="86"/>
    </row>
    <row r="18" spans="1:42" ht="15.75" x14ac:dyDescent="0.25">
      <c r="A18" s="221" t="s">
        <v>367</v>
      </c>
      <c r="B18" s="222" t="s">
        <v>368</v>
      </c>
      <c r="C18" s="223">
        <v>2</v>
      </c>
      <c r="D18" s="224"/>
      <c r="E18" s="224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>
        <v>2</v>
      </c>
      <c r="AG18" s="86"/>
      <c r="AH18" s="86"/>
      <c r="AI18" s="86"/>
      <c r="AJ18" s="86"/>
      <c r="AK18" s="86"/>
      <c r="AL18" s="86"/>
      <c r="AM18" s="86"/>
      <c r="AN18" s="86"/>
      <c r="AO18" s="86"/>
      <c r="AP18" s="86"/>
    </row>
    <row r="19" spans="1:42" ht="15.75" x14ac:dyDescent="0.25">
      <c r="A19" s="221" t="s">
        <v>369</v>
      </c>
      <c r="B19" s="222" t="s">
        <v>370</v>
      </c>
      <c r="C19" s="223"/>
      <c r="D19" s="224"/>
      <c r="E19" s="224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</row>
    <row r="20" spans="1:42" ht="15.75" x14ac:dyDescent="0.25">
      <c r="A20" s="221" t="s">
        <v>1422</v>
      </c>
      <c r="B20" s="222" t="s">
        <v>1423</v>
      </c>
      <c r="C20" s="223">
        <v>1</v>
      </c>
      <c r="D20" s="224"/>
      <c r="E20" s="224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>
        <v>1</v>
      </c>
      <c r="AJ20" s="86"/>
      <c r="AK20" s="86"/>
      <c r="AL20" s="86"/>
      <c r="AM20" s="86"/>
      <c r="AN20" s="86"/>
      <c r="AO20" s="86"/>
      <c r="AP20" s="86"/>
    </row>
    <row r="21" spans="1:42" ht="15.75" x14ac:dyDescent="0.25">
      <c r="A21" s="221" t="s">
        <v>2826</v>
      </c>
      <c r="B21" s="222" t="s">
        <v>372</v>
      </c>
      <c r="C21" s="223">
        <v>3</v>
      </c>
      <c r="D21" s="224"/>
      <c r="E21" s="22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>
        <v>1</v>
      </c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>
        <v>2</v>
      </c>
      <c r="AG21" s="86"/>
      <c r="AH21" s="86"/>
      <c r="AI21" s="86"/>
      <c r="AJ21" s="86"/>
      <c r="AK21" s="86"/>
      <c r="AL21" s="86"/>
      <c r="AM21" s="86"/>
      <c r="AN21" s="86"/>
      <c r="AO21" s="86"/>
      <c r="AP21" s="86"/>
    </row>
    <row r="22" spans="1:42" ht="15.75" x14ac:dyDescent="0.25">
      <c r="A22" s="221" t="s">
        <v>371</v>
      </c>
      <c r="B22" s="222" t="s">
        <v>372</v>
      </c>
      <c r="C22" s="223">
        <v>1</v>
      </c>
      <c r="D22" s="224"/>
      <c r="E22" s="22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>
        <v>1</v>
      </c>
      <c r="AJ22" s="86"/>
      <c r="AK22" s="86"/>
      <c r="AL22" s="86"/>
      <c r="AM22" s="86"/>
      <c r="AN22" s="86"/>
      <c r="AO22" s="86"/>
      <c r="AP22" s="86"/>
    </row>
    <row r="23" spans="1:42" ht="15.75" x14ac:dyDescent="0.25">
      <c r="A23" s="221" t="s">
        <v>1378</v>
      </c>
      <c r="B23" s="222" t="s">
        <v>2827</v>
      </c>
      <c r="C23" s="223">
        <v>3</v>
      </c>
      <c r="D23" s="224"/>
      <c r="E23" s="22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>
        <v>1</v>
      </c>
      <c r="Q23" s="86"/>
      <c r="R23" s="86"/>
      <c r="S23" s="86"/>
      <c r="T23" s="86">
        <v>1</v>
      </c>
      <c r="U23" s="86">
        <v>1</v>
      </c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</row>
    <row r="24" spans="1:42" ht="15.75" x14ac:dyDescent="0.25">
      <c r="A24" s="221" t="s">
        <v>1425</v>
      </c>
      <c r="B24" s="222" t="s">
        <v>1426</v>
      </c>
      <c r="C24" s="223">
        <v>1</v>
      </c>
      <c r="D24" s="224"/>
      <c r="E24" s="224"/>
      <c r="F24" s="86"/>
      <c r="G24" s="86"/>
      <c r="H24" s="86"/>
      <c r="I24" s="86"/>
      <c r="J24" s="86"/>
      <c r="K24" s="86">
        <v>1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</row>
    <row r="25" spans="1:42" ht="15.75" x14ac:dyDescent="0.25">
      <c r="A25" s="221" t="s">
        <v>375</v>
      </c>
      <c r="B25" s="222" t="s">
        <v>376</v>
      </c>
      <c r="C25" s="223"/>
      <c r="D25" s="224"/>
      <c r="E25" s="22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</row>
    <row r="26" spans="1:42" ht="15.75" x14ac:dyDescent="0.25">
      <c r="A26" s="221" t="s">
        <v>377</v>
      </c>
      <c r="B26" s="222" t="s">
        <v>376</v>
      </c>
      <c r="C26" s="223"/>
      <c r="D26" s="224"/>
      <c r="E26" s="22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</row>
    <row r="27" spans="1:42" ht="15.75" x14ac:dyDescent="0.25">
      <c r="A27" s="221" t="s">
        <v>380</v>
      </c>
      <c r="B27" s="222" t="s">
        <v>381</v>
      </c>
      <c r="C27" s="223">
        <v>1</v>
      </c>
      <c r="D27" s="224"/>
      <c r="E27" s="22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>
        <v>1</v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</row>
    <row r="28" spans="1:42" ht="15.75" x14ac:dyDescent="0.25">
      <c r="A28" s="221" t="s">
        <v>1608</v>
      </c>
      <c r="B28" s="222" t="s">
        <v>1510</v>
      </c>
      <c r="C28" s="223"/>
      <c r="D28" s="224"/>
      <c r="E28" s="22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</row>
    <row r="29" spans="1:42" ht="15.75" x14ac:dyDescent="0.25">
      <c r="A29" s="221" t="s">
        <v>1611</v>
      </c>
      <c r="B29" s="222" t="s">
        <v>385</v>
      </c>
      <c r="C29" s="223"/>
      <c r="D29" s="224"/>
      <c r="E29" s="22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</row>
    <row r="30" spans="1:42" ht="15.75" x14ac:dyDescent="0.25">
      <c r="A30" s="221" t="s">
        <v>384</v>
      </c>
      <c r="B30" s="222" t="s">
        <v>385</v>
      </c>
      <c r="C30" s="223">
        <v>1</v>
      </c>
      <c r="D30" s="224"/>
      <c r="E30" s="22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>
        <v>1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</row>
    <row r="31" spans="1:42" ht="15.75" x14ac:dyDescent="0.25">
      <c r="A31" s="221" t="s">
        <v>386</v>
      </c>
      <c r="B31" s="222" t="s">
        <v>387</v>
      </c>
      <c r="C31" s="223"/>
      <c r="D31" s="224"/>
      <c r="E31" s="22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225"/>
      <c r="AP31" s="86"/>
    </row>
    <row r="32" spans="1:42" ht="15.75" x14ac:dyDescent="0.25">
      <c r="A32" s="221" t="s">
        <v>1429</v>
      </c>
      <c r="B32" s="222" t="s">
        <v>1430</v>
      </c>
      <c r="C32" s="226"/>
      <c r="D32" s="223"/>
      <c r="E32" s="223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225"/>
      <c r="AP32" s="86"/>
    </row>
    <row r="33" spans="1:42" ht="15.75" x14ac:dyDescent="0.25">
      <c r="A33" s="139" t="s">
        <v>2828</v>
      </c>
      <c r="B33" s="102" t="s">
        <v>2829</v>
      </c>
      <c r="C33" s="227"/>
      <c r="D33" s="227"/>
      <c r="E33" s="227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225"/>
      <c r="AP33" s="86"/>
    </row>
    <row r="34" spans="1:42" ht="15.75" x14ac:dyDescent="0.25">
      <c r="A34" s="139" t="s">
        <v>392</v>
      </c>
      <c r="B34" s="102" t="s">
        <v>393</v>
      </c>
      <c r="C34" s="227"/>
      <c r="D34" s="227"/>
      <c r="E34" s="22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228"/>
      <c r="AP34" s="228"/>
    </row>
    <row r="35" spans="1:42" ht="15.75" x14ac:dyDescent="0.25">
      <c r="A35" s="221" t="s">
        <v>394</v>
      </c>
      <c r="B35" s="222" t="s">
        <v>395</v>
      </c>
      <c r="C35" s="226"/>
      <c r="D35" s="223"/>
      <c r="E35" s="223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225"/>
      <c r="AP35" s="86"/>
    </row>
    <row r="36" spans="1:42" ht="15.75" x14ac:dyDescent="0.25">
      <c r="A36" s="139" t="s">
        <v>398</v>
      </c>
      <c r="B36" s="102" t="s">
        <v>399</v>
      </c>
      <c r="C36" s="227"/>
      <c r="D36" s="224"/>
      <c r="E36" s="22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228"/>
      <c r="AP36" s="228"/>
    </row>
    <row r="37" spans="1:42" ht="15.75" x14ac:dyDescent="0.25">
      <c r="A37" s="229" t="s">
        <v>400</v>
      </c>
      <c r="B37" s="218" t="s">
        <v>401</v>
      </c>
      <c r="C37" s="230">
        <f>C40</f>
        <v>1</v>
      </c>
      <c r="D37" s="231"/>
      <c r="E37" s="231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225"/>
      <c r="AP37" s="86"/>
    </row>
    <row r="38" spans="1:42" ht="15.75" x14ac:dyDescent="0.25">
      <c r="A38" s="221" t="s">
        <v>1433</v>
      </c>
      <c r="B38" s="222" t="s">
        <v>1434</v>
      </c>
      <c r="C38" s="224"/>
      <c r="D38" s="223"/>
      <c r="E38" s="223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225"/>
      <c r="AP38" s="86"/>
    </row>
    <row r="39" spans="1:42" ht="15.75" x14ac:dyDescent="0.25">
      <c r="A39" s="221" t="s">
        <v>2830</v>
      </c>
      <c r="B39" s="222" t="s">
        <v>2831</v>
      </c>
      <c r="C39" s="226"/>
      <c r="D39" s="223"/>
      <c r="E39" s="223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225"/>
      <c r="AP39" s="86"/>
    </row>
    <row r="40" spans="1:42" ht="15.75" x14ac:dyDescent="0.25">
      <c r="A40" s="232" t="s">
        <v>2832</v>
      </c>
      <c r="B40" s="233" t="s">
        <v>1628</v>
      </c>
      <c r="C40" s="234">
        <v>1</v>
      </c>
      <c r="D40" s="235"/>
      <c r="E40" s="235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>
        <v>1</v>
      </c>
      <c r="AG40" s="86"/>
      <c r="AH40" s="86"/>
      <c r="AI40" s="86"/>
      <c r="AJ40" s="86"/>
      <c r="AK40" s="86"/>
      <c r="AL40" s="86"/>
      <c r="AM40" s="86"/>
      <c r="AN40" s="86"/>
      <c r="AO40" s="225"/>
      <c r="AP40" s="86"/>
    </row>
    <row r="41" spans="1:42" ht="15.75" x14ac:dyDescent="0.25">
      <c r="A41" s="229" t="s">
        <v>404</v>
      </c>
      <c r="B41" s="218" t="s">
        <v>405</v>
      </c>
      <c r="C41" s="236">
        <v>13</v>
      </c>
      <c r="D41" s="223"/>
      <c r="E41" s="223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225"/>
      <c r="AP41" s="86"/>
    </row>
    <row r="42" spans="1:42" ht="15.75" x14ac:dyDescent="0.25">
      <c r="A42" s="221" t="s">
        <v>406</v>
      </c>
      <c r="B42" s="222" t="s">
        <v>407</v>
      </c>
      <c r="C42" s="223">
        <v>1</v>
      </c>
      <c r="D42" s="224"/>
      <c r="E42" s="224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>
        <v>1</v>
      </c>
      <c r="AG42" s="86"/>
      <c r="AH42" s="86"/>
      <c r="AI42" s="86"/>
      <c r="AJ42" s="86"/>
      <c r="AK42" s="86"/>
      <c r="AL42" s="86"/>
      <c r="AM42" s="86"/>
      <c r="AN42" s="86"/>
      <c r="AO42" s="225"/>
      <c r="AP42" s="86"/>
    </row>
    <row r="43" spans="1:42" ht="15.75" x14ac:dyDescent="0.25">
      <c r="A43" s="221" t="s">
        <v>1633</v>
      </c>
      <c r="B43" s="222" t="s">
        <v>1634</v>
      </c>
      <c r="C43" s="226"/>
      <c r="D43" s="223"/>
      <c r="E43" s="223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225"/>
      <c r="AP43" s="86"/>
    </row>
    <row r="44" spans="1:42" ht="25.5" x14ac:dyDescent="0.25">
      <c r="A44" s="221" t="s">
        <v>1635</v>
      </c>
      <c r="B44" s="222" t="s">
        <v>1513</v>
      </c>
      <c r="C44" s="226"/>
      <c r="D44" s="223"/>
      <c r="E44" s="223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225"/>
      <c r="AP44" s="86"/>
    </row>
    <row r="45" spans="1:42" ht="15.75" x14ac:dyDescent="0.25">
      <c r="A45" s="221" t="s">
        <v>410</v>
      </c>
      <c r="B45" s="222" t="s">
        <v>411</v>
      </c>
      <c r="C45" s="223"/>
      <c r="D45" s="224"/>
      <c r="E45" s="224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225"/>
      <c r="AP45" s="86"/>
    </row>
    <row r="46" spans="1:42" ht="15.75" x14ac:dyDescent="0.25">
      <c r="A46" s="221" t="s">
        <v>1435</v>
      </c>
      <c r="B46" s="222" t="s">
        <v>1436</v>
      </c>
      <c r="C46" s="223"/>
      <c r="D46" s="224"/>
      <c r="E46" s="224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225"/>
      <c r="AP46" s="86"/>
    </row>
    <row r="47" spans="1:42" ht="15.75" x14ac:dyDescent="0.25">
      <c r="A47" s="221" t="s">
        <v>1641</v>
      </c>
      <c r="B47" s="222" t="s">
        <v>413</v>
      </c>
      <c r="C47" s="226"/>
      <c r="D47" s="223"/>
      <c r="E47" s="223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225"/>
      <c r="AP47" s="86"/>
    </row>
    <row r="48" spans="1:42" ht="15.75" x14ac:dyDescent="0.25">
      <c r="A48" s="221" t="s">
        <v>412</v>
      </c>
      <c r="B48" s="222" t="s">
        <v>413</v>
      </c>
      <c r="C48" s="223">
        <v>1</v>
      </c>
      <c r="D48" s="224"/>
      <c r="E48" s="224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>
        <v>1</v>
      </c>
      <c r="AK48" s="86"/>
      <c r="AL48" s="86"/>
      <c r="AM48" s="86"/>
      <c r="AN48" s="86"/>
      <c r="AO48" s="225"/>
      <c r="AP48" s="86"/>
    </row>
    <row r="49" spans="1:42" ht="15.75" x14ac:dyDescent="0.25">
      <c r="A49" s="139" t="s">
        <v>1441</v>
      </c>
      <c r="B49" s="102" t="s">
        <v>1442</v>
      </c>
      <c r="C49" s="227"/>
      <c r="D49" s="224">
        <v>1</v>
      </c>
      <c r="E49" s="224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>
        <v>1</v>
      </c>
      <c r="AG49" s="86"/>
      <c r="AH49" s="86"/>
      <c r="AI49" s="86"/>
      <c r="AJ49" s="86"/>
      <c r="AK49" s="86"/>
      <c r="AL49" s="86"/>
      <c r="AM49" s="86"/>
      <c r="AN49" s="86"/>
      <c r="AO49" s="228"/>
      <c r="AP49" s="228"/>
    </row>
    <row r="50" spans="1:42" ht="15.75" x14ac:dyDescent="0.25">
      <c r="A50" s="139" t="s">
        <v>1650</v>
      </c>
      <c r="B50" s="102" t="s">
        <v>1651</v>
      </c>
      <c r="C50" s="227"/>
      <c r="D50" s="224"/>
      <c r="E50" s="224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228"/>
      <c r="AP50" s="228"/>
    </row>
    <row r="51" spans="1:42" ht="15.75" x14ac:dyDescent="0.25">
      <c r="A51" s="221" t="s">
        <v>2833</v>
      </c>
      <c r="B51" s="222" t="s">
        <v>2834</v>
      </c>
      <c r="C51" s="226"/>
      <c r="D51" s="223"/>
      <c r="E51" s="223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225"/>
      <c r="AP51" s="86"/>
    </row>
    <row r="52" spans="1:42" ht="15.75" x14ac:dyDescent="0.25">
      <c r="A52" s="221" t="s">
        <v>416</v>
      </c>
      <c r="B52" s="222" t="s">
        <v>417</v>
      </c>
      <c r="C52" s="223">
        <v>2</v>
      </c>
      <c r="D52" s="224"/>
      <c r="E52" s="224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>
        <v>1</v>
      </c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>
        <v>1</v>
      </c>
      <c r="AJ52" s="86"/>
      <c r="AK52" s="86"/>
      <c r="AL52" s="86"/>
      <c r="AM52" s="86"/>
      <c r="AN52" s="86"/>
      <c r="AO52" s="225"/>
      <c r="AP52" s="86"/>
    </row>
    <row r="53" spans="1:42" ht="15.75" x14ac:dyDescent="0.25">
      <c r="A53" s="221" t="s">
        <v>418</v>
      </c>
      <c r="B53" s="222" t="s">
        <v>419</v>
      </c>
      <c r="C53" s="223"/>
      <c r="D53" s="224"/>
      <c r="E53" s="224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225"/>
      <c r="AP53" s="86"/>
    </row>
    <row r="54" spans="1:42" ht="25.5" x14ac:dyDescent="0.25">
      <c r="A54" s="139" t="s">
        <v>1658</v>
      </c>
      <c r="B54" s="102" t="s">
        <v>1659</v>
      </c>
      <c r="C54" s="227"/>
      <c r="D54" s="224"/>
      <c r="E54" s="224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228"/>
      <c r="AP54" s="228"/>
    </row>
    <row r="55" spans="1:42" ht="15.75" x14ac:dyDescent="0.25">
      <c r="A55" s="221" t="s">
        <v>1672</v>
      </c>
      <c r="B55" s="222" t="s">
        <v>1673</v>
      </c>
      <c r="C55" s="223"/>
      <c r="D55" s="224"/>
      <c r="E55" s="224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225"/>
      <c r="AP55" s="86"/>
    </row>
    <row r="56" spans="1:42" ht="15.75" x14ac:dyDescent="0.25">
      <c r="A56" s="221" t="s">
        <v>1189</v>
      </c>
      <c r="B56" s="222" t="s">
        <v>1674</v>
      </c>
      <c r="C56" s="223"/>
      <c r="D56" s="224"/>
      <c r="E56" s="224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225"/>
      <c r="AP56" s="86"/>
    </row>
    <row r="57" spans="1:42" ht="15.75" x14ac:dyDescent="0.25">
      <c r="A57" s="221" t="s">
        <v>1675</v>
      </c>
      <c r="B57" s="222" t="s">
        <v>1518</v>
      </c>
      <c r="C57" s="226"/>
      <c r="D57" s="223">
        <v>1</v>
      </c>
      <c r="E57" s="223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>
        <v>1</v>
      </c>
      <c r="AL57" s="86"/>
      <c r="AM57" s="86"/>
      <c r="AN57" s="86"/>
      <c r="AO57" s="225"/>
      <c r="AP57" s="86"/>
    </row>
    <row r="58" spans="1:42" ht="15.75" x14ac:dyDescent="0.25">
      <c r="A58" s="221" t="s">
        <v>1681</v>
      </c>
      <c r="B58" s="222" t="s">
        <v>1682</v>
      </c>
      <c r="C58" s="223"/>
      <c r="D58" s="224"/>
      <c r="E58" s="224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225"/>
      <c r="AP58" s="86"/>
    </row>
    <row r="59" spans="1:42" ht="15.75" x14ac:dyDescent="0.25">
      <c r="A59" s="221" t="s">
        <v>1687</v>
      </c>
      <c r="B59" s="222" t="s">
        <v>1688</v>
      </c>
      <c r="C59" s="223">
        <v>1</v>
      </c>
      <c r="D59" s="224"/>
      <c r="E59" s="224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>
        <v>1</v>
      </c>
      <c r="AG59" s="86"/>
      <c r="AH59" s="86"/>
      <c r="AI59" s="86"/>
      <c r="AJ59" s="86"/>
      <c r="AK59" s="86"/>
      <c r="AL59" s="86"/>
      <c r="AM59" s="86"/>
      <c r="AN59" s="86"/>
      <c r="AO59" s="225"/>
      <c r="AP59" s="86"/>
    </row>
    <row r="60" spans="1:42" ht="15.75" x14ac:dyDescent="0.25">
      <c r="A60" s="221" t="s">
        <v>408</v>
      </c>
      <c r="B60" s="222" t="s">
        <v>409</v>
      </c>
      <c r="C60" s="223">
        <v>1</v>
      </c>
      <c r="D60" s="224"/>
      <c r="E60" s="224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225"/>
      <c r="AP60" s="86"/>
    </row>
    <row r="61" spans="1:42" ht="15.75" x14ac:dyDescent="0.25">
      <c r="A61" s="221" t="s">
        <v>422</v>
      </c>
      <c r="B61" s="222" t="s">
        <v>423</v>
      </c>
      <c r="C61" s="223">
        <v>2</v>
      </c>
      <c r="D61" s="224"/>
      <c r="E61" s="224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>
        <v>1</v>
      </c>
      <c r="AG61" s="86"/>
      <c r="AH61" s="86"/>
      <c r="AI61" s="86"/>
      <c r="AJ61" s="86"/>
      <c r="AK61" s="86"/>
      <c r="AL61" s="86"/>
      <c r="AM61" s="86"/>
      <c r="AN61" s="86">
        <v>1</v>
      </c>
      <c r="AO61" s="225"/>
      <c r="AP61" s="86"/>
    </row>
    <row r="62" spans="1:42" ht="15.75" x14ac:dyDescent="0.25">
      <c r="A62" s="221" t="s">
        <v>1700</v>
      </c>
      <c r="B62" s="222" t="s">
        <v>1701</v>
      </c>
      <c r="C62" s="223"/>
      <c r="D62" s="224"/>
      <c r="E62" s="224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225"/>
      <c r="AP62" s="86"/>
    </row>
    <row r="63" spans="1:42" ht="15.75" x14ac:dyDescent="0.25">
      <c r="A63" s="221" t="s">
        <v>1196</v>
      </c>
      <c r="B63" s="222" t="s">
        <v>1197</v>
      </c>
      <c r="C63" s="223"/>
      <c r="D63" s="224"/>
      <c r="E63" s="224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225"/>
      <c r="AP63" s="86"/>
    </row>
    <row r="64" spans="1:42" ht="15.75" x14ac:dyDescent="0.25">
      <c r="A64" s="221" t="s">
        <v>428</v>
      </c>
      <c r="B64" s="222" t="s">
        <v>429</v>
      </c>
      <c r="C64" s="223"/>
      <c r="D64" s="224">
        <v>1</v>
      </c>
      <c r="E64" s="224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>
        <v>1</v>
      </c>
      <c r="AG64" s="86"/>
      <c r="AH64" s="86"/>
      <c r="AI64" s="86"/>
      <c r="AJ64" s="86"/>
      <c r="AK64" s="86"/>
      <c r="AL64" s="86"/>
      <c r="AM64" s="86"/>
      <c r="AN64" s="86"/>
      <c r="AO64" s="225"/>
      <c r="AP64" s="86"/>
    </row>
    <row r="65" spans="1:42" ht="15.75" x14ac:dyDescent="0.25">
      <c r="A65" s="221" t="s">
        <v>2835</v>
      </c>
      <c r="B65" s="222" t="s">
        <v>1732</v>
      </c>
      <c r="C65" s="226"/>
      <c r="D65" s="223"/>
      <c r="E65" s="223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225"/>
      <c r="AP65" s="86"/>
    </row>
    <row r="66" spans="1:42" ht="15.75" x14ac:dyDescent="0.25">
      <c r="A66" s="221" t="s">
        <v>1731</v>
      </c>
      <c r="B66" s="222" t="s">
        <v>1732</v>
      </c>
      <c r="C66" s="223"/>
      <c r="D66" s="224"/>
      <c r="E66" s="224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225"/>
      <c r="AP66" s="86"/>
    </row>
    <row r="67" spans="1:42" ht="15.75" x14ac:dyDescent="0.25">
      <c r="A67" s="221" t="s">
        <v>1739</v>
      </c>
      <c r="B67" s="222" t="s">
        <v>1740</v>
      </c>
      <c r="C67" s="223"/>
      <c r="D67" s="224"/>
      <c r="E67" s="224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225"/>
      <c r="AP67" s="86"/>
    </row>
    <row r="68" spans="1:42" ht="15.75" x14ac:dyDescent="0.25">
      <c r="A68" s="221" t="s">
        <v>432</v>
      </c>
      <c r="B68" s="222" t="s">
        <v>433</v>
      </c>
      <c r="C68" s="223"/>
      <c r="D68" s="224"/>
      <c r="E68" s="224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225"/>
      <c r="AP68" s="86"/>
    </row>
    <row r="69" spans="1:42" ht="15.75" x14ac:dyDescent="0.25">
      <c r="A69" s="139" t="s">
        <v>1744</v>
      </c>
      <c r="B69" s="102" t="s">
        <v>2836</v>
      </c>
      <c r="C69" s="227"/>
      <c r="D69" s="224"/>
      <c r="E69" s="224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228"/>
      <c r="AP69" s="228"/>
    </row>
    <row r="70" spans="1:42" ht="15.75" x14ac:dyDescent="0.25">
      <c r="A70" s="221" t="s">
        <v>1757</v>
      </c>
      <c r="B70" s="222" t="s">
        <v>1758</v>
      </c>
      <c r="C70" s="223"/>
      <c r="D70" s="224"/>
      <c r="E70" s="224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225"/>
      <c r="AP70" s="86"/>
    </row>
    <row r="71" spans="1:42" ht="15.75" x14ac:dyDescent="0.25">
      <c r="A71" s="221" t="s">
        <v>1447</v>
      </c>
      <c r="B71" s="222" t="s">
        <v>1448</v>
      </c>
      <c r="C71" s="223"/>
      <c r="D71" s="224"/>
      <c r="E71" s="224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225"/>
      <c r="AP71" s="86"/>
    </row>
    <row r="72" spans="1:42" ht="15.75" x14ac:dyDescent="0.25">
      <c r="A72" s="221" t="s">
        <v>2837</v>
      </c>
      <c r="B72" s="222" t="s">
        <v>2838</v>
      </c>
      <c r="C72" s="223"/>
      <c r="D72" s="224">
        <v>1</v>
      </c>
      <c r="E72" s="224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>
        <v>1</v>
      </c>
      <c r="AO72" s="225"/>
      <c r="AP72" s="86"/>
    </row>
    <row r="73" spans="1:42" ht="15.75" x14ac:dyDescent="0.25">
      <c r="A73" s="221" t="s">
        <v>1777</v>
      </c>
      <c r="B73" s="222" t="s">
        <v>1778</v>
      </c>
      <c r="C73" s="223"/>
      <c r="D73" s="224"/>
      <c r="E73" s="224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225"/>
      <c r="AP73" s="86"/>
    </row>
    <row r="74" spans="1:42" ht="15.75" x14ac:dyDescent="0.25">
      <c r="A74" s="221" t="s">
        <v>438</v>
      </c>
      <c r="B74" s="222" t="s">
        <v>439</v>
      </c>
      <c r="C74" s="223"/>
      <c r="D74" s="224"/>
      <c r="E74" s="224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225"/>
      <c r="AP74" s="86"/>
    </row>
    <row r="75" spans="1:42" ht="15.75" x14ac:dyDescent="0.25">
      <c r="A75" s="221" t="s">
        <v>440</v>
      </c>
      <c r="B75" s="222" t="s">
        <v>441</v>
      </c>
      <c r="C75" s="223"/>
      <c r="D75" s="224"/>
      <c r="E75" s="224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225"/>
      <c r="AP75" s="86"/>
    </row>
    <row r="76" spans="1:42" ht="15.75" x14ac:dyDescent="0.25">
      <c r="A76" s="221" t="s">
        <v>442</v>
      </c>
      <c r="B76" s="222" t="s">
        <v>443</v>
      </c>
      <c r="C76" s="223"/>
      <c r="D76" s="224"/>
      <c r="E76" s="224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225"/>
      <c r="AP76" s="86"/>
    </row>
    <row r="77" spans="1:42" ht="15.75" x14ac:dyDescent="0.25">
      <c r="A77" s="221" t="s">
        <v>1821</v>
      </c>
      <c r="B77" s="222" t="s">
        <v>1822</v>
      </c>
      <c r="C77" s="223"/>
      <c r="D77" s="224"/>
      <c r="E77" s="224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225"/>
      <c r="AP77" s="86"/>
    </row>
    <row r="78" spans="1:42" ht="15.75" x14ac:dyDescent="0.25">
      <c r="A78" s="221" t="s">
        <v>1823</v>
      </c>
      <c r="B78" s="222" t="s">
        <v>1824</v>
      </c>
      <c r="C78" s="226"/>
      <c r="D78" s="223"/>
      <c r="E78" s="223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225"/>
      <c r="AP78" s="86"/>
    </row>
    <row r="79" spans="1:42" ht="15.75" x14ac:dyDescent="0.25">
      <c r="A79" s="221" t="s">
        <v>448</v>
      </c>
      <c r="B79" s="222" t="s">
        <v>449</v>
      </c>
      <c r="C79" s="226">
        <v>1</v>
      </c>
      <c r="D79" s="223"/>
      <c r="E79" s="223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>
        <v>1</v>
      </c>
      <c r="AF79" s="86"/>
      <c r="AG79" s="86"/>
      <c r="AH79" s="86"/>
      <c r="AI79" s="86"/>
      <c r="AJ79" s="86"/>
      <c r="AK79" s="86"/>
      <c r="AL79" s="86"/>
      <c r="AM79" s="86"/>
      <c r="AN79" s="86"/>
      <c r="AO79" s="225"/>
      <c r="AP79" s="86"/>
    </row>
    <row r="80" spans="1:42" ht="25.5" x14ac:dyDescent="0.25">
      <c r="A80" s="221" t="s">
        <v>1847</v>
      </c>
      <c r="B80" s="222" t="s">
        <v>1848</v>
      </c>
      <c r="C80" s="223"/>
      <c r="D80" s="224"/>
      <c r="E80" s="224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225"/>
      <c r="AP80" s="86"/>
    </row>
    <row r="81" spans="1:42" ht="15.75" x14ac:dyDescent="0.25">
      <c r="A81" s="221" t="s">
        <v>1849</v>
      </c>
      <c r="B81" s="222" t="s">
        <v>1523</v>
      </c>
      <c r="C81" s="223"/>
      <c r="D81" s="224">
        <v>1</v>
      </c>
      <c r="E81" s="224"/>
      <c r="F81" s="86"/>
      <c r="G81" s="86"/>
      <c r="H81" s="86"/>
      <c r="I81" s="86"/>
      <c r="J81" s="86"/>
      <c r="K81" s="86"/>
      <c r="L81" s="86"/>
      <c r="M81" s="86">
        <v>1</v>
      </c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225"/>
      <c r="AP81" s="86"/>
    </row>
    <row r="82" spans="1:42" ht="15.75" x14ac:dyDescent="0.25">
      <c r="A82" s="221" t="s">
        <v>1203</v>
      </c>
      <c r="B82" s="222" t="s">
        <v>2839</v>
      </c>
      <c r="C82" s="223"/>
      <c r="D82" s="224"/>
      <c r="E82" s="224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225"/>
      <c r="AP82" s="86"/>
    </row>
    <row r="83" spans="1:42" ht="15.75" x14ac:dyDescent="0.25">
      <c r="A83" s="221" t="s">
        <v>1858</v>
      </c>
      <c r="B83" s="222" t="s">
        <v>1524</v>
      </c>
      <c r="C83" s="223"/>
      <c r="D83" s="224"/>
      <c r="E83" s="224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225"/>
      <c r="AP83" s="86"/>
    </row>
    <row r="84" spans="1:42" ht="25.5" x14ac:dyDescent="0.25">
      <c r="A84" s="221" t="s">
        <v>1873</v>
      </c>
      <c r="B84" s="222" t="s">
        <v>1874</v>
      </c>
      <c r="C84" s="226"/>
      <c r="D84" s="223"/>
      <c r="E84" s="223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225"/>
      <c r="AP84" s="86"/>
    </row>
    <row r="85" spans="1:42" ht="15.75" x14ac:dyDescent="0.25">
      <c r="A85" s="221" t="s">
        <v>454</v>
      </c>
      <c r="B85" s="222" t="s">
        <v>455</v>
      </c>
      <c r="C85" s="226"/>
      <c r="D85" s="223"/>
      <c r="E85" s="223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225"/>
      <c r="AP85" s="86"/>
    </row>
    <row r="86" spans="1:42" ht="15.75" x14ac:dyDescent="0.25">
      <c r="A86" s="221" t="s">
        <v>2840</v>
      </c>
      <c r="B86" s="222" t="s">
        <v>2841</v>
      </c>
      <c r="C86" s="226"/>
      <c r="D86" s="223"/>
      <c r="E86" s="223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225"/>
      <c r="AP86" s="86"/>
    </row>
    <row r="87" spans="1:42" ht="15.75" x14ac:dyDescent="0.25">
      <c r="A87" s="221" t="s">
        <v>456</v>
      </c>
      <c r="B87" s="222" t="s">
        <v>457</v>
      </c>
      <c r="C87" s="223"/>
      <c r="D87" s="224"/>
      <c r="E87" s="224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225"/>
      <c r="AP87" s="86"/>
    </row>
    <row r="88" spans="1:42" ht="15.75" x14ac:dyDescent="0.25">
      <c r="A88" s="221" t="s">
        <v>458</v>
      </c>
      <c r="B88" s="222" t="s">
        <v>459</v>
      </c>
      <c r="C88" s="223">
        <v>1</v>
      </c>
      <c r="D88" s="224"/>
      <c r="E88" s="224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>
        <v>1</v>
      </c>
      <c r="AG88" s="86"/>
      <c r="AH88" s="86"/>
      <c r="AI88" s="86"/>
      <c r="AJ88" s="86"/>
      <c r="AK88" s="86"/>
      <c r="AL88" s="86"/>
      <c r="AM88" s="86"/>
      <c r="AN88" s="86"/>
      <c r="AO88" s="225"/>
      <c r="AP88" s="86"/>
    </row>
    <row r="89" spans="1:42" ht="15.75" x14ac:dyDescent="0.25">
      <c r="A89" s="221" t="s">
        <v>1205</v>
      </c>
      <c r="B89" s="222" t="s">
        <v>1206</v>
      </c>
      <c r="C89" s="223"/>
      <c r="D89" s="224"/>
      <c r="E89" s="224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225"/>
      <c r="AP89" s="86"/>
    </row>
    <row r="90" spans="1:42" ht="15.75" x14ac:dyDescent="0.25">
      <c r="A90" s="221" t="s">
        <v>460</v>
      </c>
      <c r="B90" s="222" t="s">
        <v>461</v>
      </c>
      <c r="C90" s="223">
        <v>1</v>
      </c>
      <c r="D90" s="224"/>
      <c r="E90" s="224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>
        <v>1</v>
      </c>
      <c r="AG90" s="86"/>
      <c r="AH90" s="86"/>
      <c r="AI90" s="86"/>
      <c r="AJ90" s="86"/>
      <c r="AK90" s="86"/>
      <c r="AL90" s="86"/>
      <c r="AM90" s="86"/>
      <c r="AN90" s="86"/>
      <c r="AO90" s="225"/>
      <c r="AP90" s="86"/>
    </row>
    <row r="91" spans="1:42" ht="15.75" x14ac:dyDescent="0.25">
      <c r="A91" s="221" t="s">
        <v>1905</v>
      </c>
      <c r="B91" s="222" t="s">
        <v>1906</v>
      </c>
      <c r="C91" s="223"/>
      <c r="D91" s="224"/>
      <c r="E91" s="224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225"/>
      <c r="AP91" s="86"/>
    </row>
    <row r="92" spans="1:42" ht="15.75" x14ac:dyDescent="0.25">
      <c r="A92" s="221" t="s">
        <v>1909</v>
      </c>
      <c r="B92" s="222" t="s">
        <v>2724</v>
      </c>
      <c r="C92" s="223"/>
      <c r="D92" s="224"/>
      <c r="E92" s="224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225"/>
      <c r="AP92" s="86"/>
    </row>
    <row r="93" spans="1:42" ht="15.75" x14ac:dyDescent="0.25">
      <c r="A93" s="221" t="s">
        <v>462</v>
      </c>
      <c r="B93" s="222" t="s">
        <v>463</v>
      </c>
      <c r="C93" s="223"/>
      <c r="D93" s="224"/>
      <c r="E93" s="224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225"/>
      <c r="AP93" s="86"/>
    </row>
    <row r="94" spans="1:42" ht="15.75" x14ac:dyDescent="0.25">
      <c r="A94" s="221" t="s">
        <v>462</v>
      </c>
      <c r="B94" s="222" t="s">
        <v>463</v>
      </c>
      <c r="C94" s="224"/>
      <c r="D94" s="223"/>
      <c r="E94" s="223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225"/>
      <c r="AP94" s="86"/>
    </row>
    <row r="95" spans="1:42" ht="15.75" x14ac:dyDescent="0.25">
      <c r="A95" s="221" t="s">
        <v>464</v>
      </c>
      <c r="B95" s="222" t="s">
        <v>465</v>
      </c>
      <c r="C95" s="223">
        <f t="shared" ref="C95:C96" si="0">SUM(C90:C94)</f>
        <v>1</v>
      </c>
      <c r="D95" s="224"/>
      <c r="E95" s="224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225"/>
      <c r="AP95" s="86"/>
    </row>
    <row r="96" spans="1:42" ht="15.75" x14ac:dyDescent="0.25">
      <c r="A96" s="221" t="s">
        <v>466</v>
      </c>
      <c r="B96" s="222" t="s">
        <v>467</v>
      </c>
      <c r="C96" s="226">
        <f t="shared" si="0"/>
        <v>1</v>
      </c>
      <c r="D96" s="223"/>
      <c r="E96" s="223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225"/>
      <c r="AP96" s="86"/>
    </row>
    <row r="97" spans="1:42" ht="15.75" x14ac:dyDescent="0.25">
      <c r="A97" s="237" t="s">
        <v>468</v>
      </c>
      <c r="B97" s="238" t="s">
        <v>469</v>
      </c>
      <c r="C97" s="239"/>
      <c r="D97" s="235"/>
      <c r="E97" s="235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225"/>
      <c r="AP97" s="86"/>
    </row>
    <row r="98" spans="1:42" ht="15.75" x14ac:dyDescent="0.25">
      <c r="A98" s="221" t="s">
        <v>472</v>
      </c>
      <c r="B98" s="222" t="s">
        <v>473</v>
      </c>
      <c r="C98" s="223"/>
      <c r="D98" s="224"/>
      <c r="E98" s="224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225"/>
      <c r="AP98" s="86"/>
    </row>
    <row r="99" spans="1:42" ht="15.75" x14ac:dyDescent="0.25">
      <c r="A99" s="221" t="s">
        <v>2842</v>
      </c>
      <c r="B99" s="222" t="s">
        <v>475</v>
      </c>
      <c r="C99" s="226"/>
      <c r="D99" s="223"/>
      <c r="E99" s="223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225"/>
      <c r="AP99" s="86"/>
    </row>
    <row r="100" spans="1:42" ht="15.75" x14ac:dyDescent="0.25">
      <c r="A100" s="221" t="s">
        <v>474</v>
      </c>
      <c r="B100" s="222" t="s">
        <v>475</v>
      </c>
      <c r="C100" s="226"/>
      <c r="D100" s="223"/>
      <c r="E100" s="223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225"/>
      <c r="AP100" s="86"/>
    </row>
    <row r="101" spans="1:42" ht="15.75" x14ac:dyDescent="0.25">
      <c r="A101" s="139" t="s">
        <v>478</v>
      </c>
      <c r="B101" s="102" t="s">
        <v>479</v>
      </c>
      <c r="C101" s="224"/>
      <c r="D101" s="227">
        <v>1</v>
      </c>
      <c r="E101" s="227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>
        <v>1</v>
      </c>
      <c r="AG101" s="86"/>
      <c r="AH101" s="86"/>
      <c r="AI101" s="86"/>
      <c r="AJ101" s="86"/>
      <c r="AK101" s="86"/>
      <c r="AL101" s="86"/>
      <c r="AM101" s="86"/>
      <c r="AN101" s="86"/>
      <c r="AO101" s="225"/>
      <c r="AP101" s="86"/>
    </row>
    <row r="102" spans="1:42" ht="15.75" x14ac:dyDescent="0.25">
      <c r="A102" s="221" t="s">
        <v>1931</v>
      </c>
      <c r="B102" s="222" t="s">
        <v>1932</v>
      </c>
      <c r="C102" s="223"/>
      <c r="D102" s="224"/>
      <c r="E102" s="224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225"/>
      <c r="AP102" s="86"/>
    </row>
    <row r="103" spans="1:42" ht="31.5" x14ac:dyDescent="0.25">
      <c r="A103" s="240" t="s">
        <v>482</v>
      </c>
      <c r="B103" s="241" t="s">
        <v>483</v>
      </c>
      <c r="C103" s="242">
        <v>4</v>
      </c>
      <c r="D103" s="223"/>
      <c r="E103" s="223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225"/>
      <c r="AP103" s="86"/>
    </row>
    <row r="104" spans="1:42" ht="15.75" x14ac:dyDescent="0.25">
      <c r="A104" s="221" t="s">
        <v>484</v>
      </c>
      <c r="B104" s="222" t="s">
        <v>485</v>
      </c>
      <c r="C104" s="226"/>
      <c r="D104" s="223"/>
      <c r="E104" s="223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225"/>
      <c r="AP104" s="86"/>
    </row>
    <row r="105" spans="1:42" ht="15.75" x14ac:dyDescent="0.25">
      <c r="A105" s="221" t="s">
        <v>486</v>
      </c>
      <c r="B105" s="222" t="s">
        <v>485</v>
      </c>
      <c r="C105" s="226"/>
      <c r="D105" s="223">
        <v>1</v>
      </c>
      <c r="E105" s="223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>
        <v>1</v>
      </c>
      <c r="AG105" s="86"/>
      <c r="AH105" s="86"/>
      <c r="AI105" s="86"/>
      <c r="AJ105" s="86"/>
      <c r="AK105" s="86"/>
      <c r="AL105" s="86"/>
      <c r="AM105" s="86"/>
      <c r="AN105" s="86"/>
      <c r="AO105" s="228"/>
      <c r="AP105" s="228"/>
    </row>
    <row r="106" spans="1:42" ht="15.75" x14ac:dyDescent="0.25">
      <c r="A106" s="139" t="s">
        <v>489</v>
      </c>
      <c r="B106" s="102" t="s">
        <v>490</v>
      </c>
      <c r="C106" s="224"/>
      <c r="D106" s="227"/>
      <c r="E106" s="227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228"/>
      <c r="AP106" s="228"/>
    </row>
    <row r="107" spans="1:42" ht="15.75" x14ac:dyDescent="0.25">
      <c r="A107" s="221" t="s">
        <v>1933</v>
      </c>
      <c r="B107" s="222" t="s">
        <v>492</v>
      </c>
      <c r="C107" s="223">
        <v>1</v>
      </c>
      <c r="D107" s="224"/>
      <c r="E107" s="224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225"/>
      <c r="AP107" s="86"/>
    </row>
    <row r="108" spans="1:42" ht="15.75" x14ac:dyDescent="0.25">
      <c r="A108" s="221" t="s">
        <v>491</v>
      </c>
      <c r="B108" s="222" t="s">
        <v>492</v>
      </c>
      <c r="C108" s="223">
        <v>2</v>
      </c>
      <c r="D108" s="224"/>
      <c r="E108" s="224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>
        <v>1</v>
      </c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>
        <v>1</v>
      </c>
      <c r="AG108" s="86"/>
      <c r="AH108" s="86"/>
      <c r="AI108" s="86"/>
      <c r="AJ108" s="86">
        <v>1</v>
      </c>
      <c r="AK108" s="86"/>
      <c r="AL108" s="86"/>
      <c r="AM108" s="86"/>
      <c r="AN108" s="86"/>
      <c r="AO108" s="225"/>
      <c r="AP108" s="86"/>
    </row>
    <row r="109" spans="1:42" ht="15.75" x14ac:dyDescent="0.25">
      <c r="A109" s="221" t="s">
        <v>495</v>
      </c>
      <c r="B109" s="222" t="s">
        <v>496</v>
      </c>
      <c r="C109" s="223"/>
      <c r="D109" s="224">
        <v>1</v>
      </c>
      <c r="E109" s="224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>
        <v>1</v>
      </c>
      <c r="AG109" s="86"/>
      <c r="AH109" s="86"/>
      <c r="AI109" s="86"/>
      <c r="AJ109" s="86"/>
      <c r="AK109" s="86"/>
      <c r="AL109" s="86"/>
      <c r="AM109" s="86"/>
      <c r="AN109" s="86"/>
      <c r="AO109" s="225"/>
      <c r="AP109" s="86"/>
    </row>
    <row r="110" spans="1:42" ht="15.75" x14ac:dyDescent="0.25">
      <c r="A110" s="139" t="s">
        <v>497</v>
      </c>
      <c r="B110" s="102" t="s">
        <v>498</v>
      </c>
      <c r="C110" s="227"/>
      <c r="D110" s="224">
        <v>1</v>
      </c>
      <c r="E110" s="224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>
        <v>1</v>
      </c>
      <c r="AG110" s="86"/>
      <c r="AH110" s="86"/>
      <c r="AI110" s="86"/>
      <c r="AJ110" s="86"/>
      <c r="AK110" s="86"/>
      <c r="AL110" s="86"/>
      <c r="AM110" s="86"/>
      <c r="AN110" s="86"/>
      <c r="AO110" s="225"/>
      <c r="AP110" s="86"/>
    </row>
    <row r="111" spans="1:42" ht="15.75" x14ac:dyDescent="0.25">
      <c r="A111" s="221" t="s">
        <v>1936</v>
      </c>
      <c r="B111" s="222" t="s">
        <v>1937</v>
      </c>
      <c r="C111" s="224"/>
      <c r="D111" s="223"/>
      <c r="E111" s="223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225"/>
      <c r="AP111" s="86"/>
    </row>
    <row r="112" spans="1:42" ht="15.75" x14ac:dyDescent="0.25">
      <c r="A112" s="221" t="s">
        <v>1938</v>
      </c>
      <c r="B112" s="222" t="s">
        <v>1939</v>
      </c>
      <c r="C112" s="223"/>
      <c r="D112" s="224"/>
      <c r="E112" s="224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225"/>
      <c r="AP112" s="86"/>
    </row>
    <row r="113" spans="1:42" ht="15.75" x14ac:dyDescent="0.25">
      <c r="A113" s="221" t="s">
        <v>1942</v>
      </c>
      <c r="B113" s="222" t="s">
        <v>1943</v>
      </c>
      <c r="C113" s="226"/>
      <c r="D113" s="223"/>
      <c r="E113" s="223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225"/>
      <c r="AP113" s="86"/>
    </row>
    <row r="114" spans="1:42" ht="15.75" x14ac:dyDescent="0.25">
      <c r="A114" s="232" t="s">
        <v>1944</v>
      </c>
      <c r="B114" s="243" t="s">
        <v>1945</v>
      </c>
      <c r="C114" s="226">
        <v>1</v>
      </c>
      <c r="D114" s="223"/>
      <c r="E114" s="223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>
        <v>1</v>
      </c>
      <c r="AF114" s="86"/>
      <c r="AG114" s="86"/>
      <c r="AH114" s="86"/>
      <c r="AI114" s="86"/>
      <c r="AJ114" s="86"/>
      <c r="AK114" s="86"/>
      <c r="AL114" s="86"/>
      <c r="AM114" s="86"/>
      <c r="AN114" s="86"/>
      <c r="AO114" s="225"/>
      <c r="AP114" s="86"/>
    </row>
    <row r="115" spans="1:42" ht="15.75" x14ac:dyDescent="0.25">
      <c r="A115" s="232" t="s">
        <v>1947</v>
      </c>
      <c r="B115" s="243" t="s">
        <v>1530</v>
      </c>
      <c r="C115" s="226"/>
      <c r="D115" s="223">
        <v>1</v>
      </c>
      <c r="E115" s="223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>
        <v>1</v>
      </c>
      <c r="AG115" s="86"/>
      <c r="AH115" s="86"/>
      <c r="AI115" s="86"/>
      <c r="AJ115" s="86"/>
      <c r="AK115" s="86"/>
      <c r="AL115" s="86"/>
      <c r="AM115" s="86"/>
      <c r="AN115" s="86"/>
      <c r="AO115" s="225"/>
      <c r="AP115" s="86"/>
    </row>
    <row r="116" spans="1:42" ht="15.75" x14ac:dyDescent="0.25">
      <c r="A116" s="229" t="s">
        <v>503</v>
      </c>
      <c r="B116" s="218" t="s">
        <v>504</v>
      </c>
      <c r="C116" s="236">
        <f>C118+C123+C126+C125+C127+C128+C132+C133+C137+C138+C142</f>
        <v>16</v>
      </c>
      <c r="D116" s="223"/>
      <c r="E116" s="223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225"/>
      <c r="AP116" s="86"/>
    </row>
    <row r="117" spans="1:42" ht="15.75" x14ac:dyDescent="0.25">
      <c r="A117" s="221" t="s">
        <v>507</v>
      </c>
      <c r="B117" s="222" t="s">
        <v>508</v>
      </c>
      <c r="C117" s="223"/>
      <c r="D117" s="224"/>
      <c r="E117" s="224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225"/>
      <c r="AP117" s="86"/>
    </row>
    <row r="118" spans="1:42" ht="15.75" x14ac:dyDescent="0.25">
      <c r="A118" s="221" t="s">
        <v>509</v>
      </c>
      <c r="B118" s="222" t="s">
        <v>508</v>
      </c>
      <c r="C118" s="223">
        <v>5</v>
      </c>
      <c r="D118" s="224">
        <v>4</v>
      </c>
      <c r="E118" s="224"/>
      <c r="F118" s="86">
        <v>1</v>
      </c>
      <c r="G118" s="86"/>
      <c r="H118" s="86">
        <v>1</v>
      </c>
      <c r="I118" s="86"/>
      <c r="J118" s="86">
        <v>1</v>
      </c>
      <c r="K118" s="86"/>
      <c r="L118" s="86"/>
      <c r="M118" s="86"/>
      <c r="N118" s="86"/>
      <c r="O118" s="86">
        <v>1</v>
      </c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>
        <v>1</v>
      </c>
      <c r="AC118" s="86"/>
      <c r="AD118" s="86"/>
      <c r="AE118" s="86"/>
      <c r="AF118" s="86">
        <v>1</v>
      </c>
      <c r="AG118" s="86"/>
      <c r="AH118" s="86"/>
      <c r="AI118" s="86">
        <v>2</v>
      </c>
      <c r="AJ118" s="86"/>
      <c r="AK118" s="86"/>
      <c r="AL118" s="86"/>
      <c r="AM118" s="86"/>
      <c r="AN118" s="86"/>
      <c r="AO118" s="225"/>
      <c r="AP118" s="86">
        <v>1</v>
      </c>
    </row>
    <row r="119" spans="1:42" ht="15.75" x14ac:dyDescent="0.25">
      <c r="A119" s="221" t="s">
        <v>510</v>
      </c>
      <c r="B119" s="222" t="s">
        <v>511</v>
      </c>
      <c r="C119" s="226"/>
      <c r="D119" s="223">
        <v>2</v>
      </c>
      <c r="E119" s="223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>
        <v>1</v>
      </c>
      <c r="AG119" s="86"/>
      <c r="AH119" s="86"/>
      <c r="AI119" s="86"/>
      <c r="AJ119" s="86">
        <v>1</v>
      </c>
      <c r="AK119" s="86"/>
      <c r="AL119" s="86"/>
      <c r="AM119" s="86"/>
      <c r="AN119" s="86"/>
      <c r="AO119" s="225"/>
      <c r="AP119" s="86"/>
    </row>
    <row r="120" spans="1:42" ht="15.75" x14ac:dyDescent="0.25">
      <c r="A120" s="221" t="s">
        <v>512</v>
      </c>
      <c r="B120" s="222" t="s">
        <v>513</v>
      </c>
      <c r="C120" s="223"/>
      <c r="D120" s="224"/>
      <c r="E120" s="224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225"/>
      <c r="AP120" s="86"/>
    </row>
    <row r="121" spans="1:42" ht="15.75" x14ac:dyDescent="0.25">
      <c r="A121" s="221" t="s">
        <v>1953</v>
      </c>
      <c r="B121" s="222" t="s">
        <v>2843</v>
      </c>
      <c r="C121" s="223"/>
      <c r="D121" s="224">
        <v>1</v>
      </c>
      <c r="E121" s="224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>
        <v>1</v>
      </c>
      <c r="AG121" s="86"/>
      <c r="AH121" s="86"/>
      <c r="AI121" s="86"/>
      <c r="AJ121" s="86"/>
      <c r="AK121" s="86"/>
      <c r="AL121" s="86"/>
      <c r="AM121" s="86"/>
      <c r="AN121" s="86"/>
      <c r="AO121" s="225"/>
      <c r="AP121" s="86"/>
    </row>
    <row r="122" spans="1:42" ht="15.75" x14ac:dyDescent="0.25">
      <c r="A122" s="221" t="s">
        <v>516</v>
      </c>
      <c r="B122" s="222" t="s">
        <v>517</v>
      </c>
      <c r="C122" s="223"/>
      <c r="D122" s="224">
        <v>1</v>
      </c>
      <c r="E122" s="224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>
        <v>1</v>
      </c>
      <c r="AG122" s="86"/>
      <c r="AH122" s="86"/>
      <c r="AI122" s="86"/>
      <c r="AJ122" s="86"/>
      <c r="AK122" s="86"/>
      <c r="AL122" s="86"/>
      <c r="AM122" s="86"/>
      <c r="AN122" s="86"/>
      <c r="AO122" s="225"/>
      <c r="AP122" s="86"/>
    </row>
    <row r="123" spans="1:42" ht="15.75" x14ac:dyDescent="0.25">
      <c r="A123" s="221" t="s">
        <v>518</v>
      </c>
      <c r="B123" s="222" t="s">
        <v>519</v>
      </c>
      <c r="C123" s="226">
        <v>1</v>
      </c>
      <c r="D123" s="223"/>
      <c r="E123" s="223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>
        <v>1</v>
      </c>
      <c r="AF123" s="86"/>
      <c r="AG123" s="86"/>
      <c r="AH123" s="86"/>
      <c r="AI123" s="86"/>
      <c r="AJ123" s="86"/>
      <c r="AK123" s="86"/>
      <c r="AL123" s="86"/>
      <c r="AM123" s="86"/>
      <c r="AN123" s="86"/>
      <c r="AO123" s="225"/>
      <c r="AP123" s="86"/>
    </row>
    <row r="124" spans="1:42" ht="15.75" x14ac:dyDescent="0.25">
      <c r="A124" s="221" t="s">
        <v>520</v>
      </c>
      <c r="B124" s="222" t="s">
        <v>521</v>
      </c>
      <c r="C124" s="226"/>
      <c r="D124" s="223"/>
      <c r="E124" s="223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225"/>
      <c r="AP124" s="86"/>
    </row>
    <row r="125" spans="1:42" ht="15.75" x14ac:dyDescent="0.25">
      <c r="A125" s="221" t="s">
        <v>522</v>
      </c>
      <c r="B125" s="222" t="s">
        <v>523</v>
      </c>
      <c r="C125" s="226">
        <v>1</v>
      </c>
      <c r="D125" s="223"/>
      <c r="E125" s="223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>
        <v>1</v>
      </c>
      <c r="AG125" s="86"/>
      <c r="AH125" s="86"/>
      <c r="AI125" s="86"/>
      <c r="AJ125" s="86"/>
      <c r="AK125" s="86"/>
      <c r="AL125" s="86"/>
      <c r="AM125" s="86"/>
      <c r="AN125" s="86"/>
      <c r="AO125" s="225"/>
      <c r="AP125" s="86"/>
    </row>
    <row r="126" spans="1:42" ht="15.75" x14ac:dyDescent="0.25">
      <c r="A126" s="221" t="s">
        <v>524</v>
      </c>
      <c r="B126" s="222" t="s">
        <v>525</v>
      </c>
      <c r="C126" s="223">
        <v>1</v>
      </c>
      <c r="D126" s="224"/>
      <c r="E126" s="224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225"/>
      <c r="AP126" s="86">
        <v>1</v>
      </c>
    </row>
    <row r="127" spans="1:42" ht="15.75" x14ac:dyDescent="0.25">
      <c r="A127" s="221" t="s">
        <v>526</v>
      </c>
      <c r="B127" s="222" t="s">
        <v>527</v>
      </c>
      <c r="C127" s="223">
        <v>2</v>
      </c>
      <c r="D127" s="224">
        <v>1</v>
      </c>
      <c r="E127" s="224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>
        <v>2</v>
      </c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>
        <v>1</v>
      </c>
      <c r="AG127" s="86"/>
      <c r="AH127" s="86"/>
      <c r="AI127" s="86"/>
      <c r="AJ127" s="86"/>
      <c r="AK127" s="86"/>
      <c r="AL127" s="86"/>
      <c r="AM127" s="86"/>
      <c r="AN127" s="86"/>
      <c r="AO127" s="225"/>
      <c r="AP127" s="86"/>
    </row>
    <row r="128" spans="1:42" ht="15.75" x14ac:dyDescent="0.25">
      <c r="A128" s="221" t="s">
        <v>528</v>
      </c>
      <c r="B128" s="222" t="s">
        <v>529</v>
      </c>
      <c r="C128" s="223">
        <v>1</v>
      </c>
      <c r="D128" s="224"/>
      <c r="E128" s="224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>
        <v>1</v>
      </c>
      <c r="AJ128" s="86"/>
      <c r="AK128" s="86"/>
      <c r="AL128" s="86"/>
      <c r="AM128" s="86"/>
      <c r="AN128" s="86"/>
      <c r="AO128" s="225"/>
      <c r="AP128" s="86"/>
    </row>
    <row r="129" spans="1:42" ht="15.75" x14ac:dyDescent="0.25">
      <c r="A129" s="221" t="s">
        <v>530</v>
      </c>
      <c r="B129" s="222" t="s">
        <v>531</v>
      </c>
      <c r="C129" s="223"/>
      <c r="D129" s="224">
        <v>1</v>
      </c>
      <c r="E129" s="224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>
        <v>1</v>
      </c>
      <c r="AG129" s="86"/>
      <c r="AH129" s="86"/>
      <c r="AI129" s="86"/>
      <c r="AJ129" s="86"/>
      <c r="AK129" s="86"/>
      <c r="AL129" s="86"/>
      <c r="AM129" s="86"/>
      <c r="AN129" s="86"/>
      <c r="AO129" s="225"/>
      <c r="AP129" s="86"/>
    </row>
    <row r="130" spans="1:42" ht="15.75" x14ac:dyDescent="0.25">
      <c r="A130" s="221" t="s">
        <v>532</v>
      </c>
      <c r="B130" s="222" t="s">
        <v>533</v>
      </c>
      <c r="C130" s="223"/>
      <c r="D130" s="224"/>
      <c r="E130" s="224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225"/>
      <c r="AP130" s="86"/>
    </row>
    <row r="131" spans="1:42" ht="15.75" x14ac:dyDescent="0.25">
      <c r="A131" s="221" t="s">
        <v>534</v>
      </c>
      <c r="B131" s="222" t="s">
        <v>535</v>
      </c>
      <c r="C131" s="223"/>
      <c r="D131" s="224"/>
      <c r="E131" s="224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225"/>
      <c r="AP131" s="86"/>
    </row>
    <row r="132" spans="1:42" ht="15.75" x14ac:dyDescent="0.25">
      <c r="A132" s="221" t="s">
        <v>536</v>
      </c>
      <c r="B132" s="222" t="s">
        <v>1963</v>
      </c>
      <c r="C132" s="223">
        <v>1</v>
      </c>
      <c r="D132" s="224"/>
      <c r="E132" s="224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>
        <v>1</v>
      </c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225"/>
      <c r="AP132" s="86"/>
    </row>
    <row r="133" spans="1:42" ht="15.75" x14ac:dyDescent="0.25">
      <c r="A133" s="221" t="s">
        <v>1214</v>
      </c>
      <c r="B133" s="222" t="s">
        <v>1531</v>
      </c>
      <c r="C133" s="223">
        <v>1</v>
      </c>
      <c r="D133" s="224"/>
      <c r="E133" s="224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>
        <v>1</v>
      </c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225"/>
      <c r="AP133" s="86"/>
    </row>
    <row r="134" spans="1:42" ht="15.75" x14ac:dyDescent="0.25">
      <c r="A134" s="221" t="s">
        <v>1964</v>
      </c>
      <c r="B134" s="222" t="s">
        <v>1532</v>
      </c>
      <c r="C134" s="223"/>
      <c r="D134" s="224"/>
      <c r="E134" s="224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225"/>
      <c r="AP134" s="86"/>
    </row>
    <row r="135" spans="1:42" ht="15.75" x14ac:dyDescent="0.25">
      <c r="A135" s="221" t="s">
        <v>1965</v>
      </c>
      <c r="B135" s="222" t="s">
        <v>1966</v>
      </c>
      <c r="C135" s="223"/>
      <c r="D135" s="224"/>
      <c r="E135" s="224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225"/>
      <c r="AP135" s="86"/>
    </row>
    <row r="136" spans="1:42" ht="15.75" x14ac:dyDescent="0.25">
      <c r="A136" s="221" t="s">
        <v>538</v>
      </c>
      <c r="B136" s="222" t="s">
        <v>539</v>
      </c>
      <c r="C136" s="223"/>
      <c r="D136" s="224"/>
      <c r="E136" s="224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225"/>
      <c r="AP136" s="86"/>
    </row>
    <row r="137" spans="1:42" ht="15.75" x14ac:dyDescent="0.25">
      <c r="A137" s="221" t="s">
        <v>540</v>
      </c>
      <c r="B137" s="222" t="s">
        <v>541</v>
      </c>
      <c r="C137" s="223">
        <v>1</v>
      </c>
      <c r="D137" s="224"/>
      <c r="E137" s="224"/>
      <c r="F137" s="86"/>
      <c r="G137" s="86"/>
      <c r="H137" s="86">
        <v>1</v>
      </c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225"/>
      <c r="AP137" s="86"/>
    </row>
    <row r="138" spans="1:42" ht="15.75" x14ac:dyDescent="0.25">
      <c r="A138" s="221" t="s">
        <v>544</v>
      </c>
      <c r="B138" s="222" t="s">
        <v>545</v>
      </c>
      <c r="C138" s="223">
        <v>1</v>
      </c>
      <c r="D138" s="224"/>
      <c r="E138" s="224"/>
      <c r="F138" s="86"/>
      <c r="G138" s="86"/>
      <c r="H138" s="86"/>
      <c r="I138" s="86"/>
      <c r="J138" s="86"/>
      <c r="K138" s="86"/>
      <c r="L138" s="86"/>
      <c r="M138" s="86"/>
      <c r="N138" s="86"/>
      <c r="O138" s="86">
        <v>1</v>
      </c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225"/>
      <c r="AP138" s="86"/>
    </row>
    <row r="139" spans="1:42" ht="15.75" x14ac:dyDescent="0.25">
      <c r="A139" s="221" t="s">
        <v>546</v>
      </c>
      <c r="B139" s="222" t="s">
        <v>547</v>
      </c>
      <c r="C139" s="223"/>
      <c r="D139" s="224"/>
      <c r="E139" s="224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225"/>
      <c r="AP139" s="86"/>
    </row>
    <row r="140" spans="1:42" ht="15.75" x14ac:dyDescent="0.25">
      <c r="A140" s="221" t="s">
        <v>2844</v>
      </c>
      <c r="B140" s="222" t="s">
        <v>2845</v>
      </c>
      <c r="C140" s="226"/>
      <c r="D140" s="223"/>
      <c r="E140" s="223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</row>
    <row r="141" spans="1:42" ht="15.75" x14ac:dyDescent="0.25">
      <c r="A141" s="221" t="s">
        <v>1967</v>
      </c>
      <c r="B141" s="222" t="s">
        <v>1968</v>
      </c>
      <c r="C141" s="223"/>
      <c r="D141" s="224"/>
      <c r="E141" s="224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</row>
    <row r="142" spans="1:42" ht="15.75" x14ac:dyDescent="0.25">
      <c r="A142" s="221" t="s">
        <v>548</v>
      </c>
      <c r="B142" s="222" t="s">
        <v>549</v>
      </c>
      <c r="C142" s="223">
        <v>1</v>
      </c>
      <c r="D142" s="224"/>
      <c r="E142" s="224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>
        <v>1</v>
      </c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</row>
    <row r="143" spans="1:42" ht="15.75" x14ac:dyDescent="0.25">
      <c r="A143" s="221" t="s">
        <v>1969</v>
      </c>
      <c r="B143" s="222" t="s">
        <v>1970</v>
      </c>
      <c r="C143" s="226"/>
      <c r="D143" s="223"/>
      <c r="E143" s="223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</row>
    <row r="144" spans="1:42" ht="15.75" x14ac:dyDescent="0.25">
      <c r="A144" s="221" t="s">
        <v>550</v>
      </c>
      <c r="B144" s="222" t="s">
        <v>551</v>
      </c>
      <c r="C144" s="223"/>
      <c r="D144" s="224"/>
      <c r="E144" s="224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</row>
    <row r="145" spans="1:42" ht="15.75" x14ac:dyDescent="0.25">
      <c r="A145" s="244" t="s">
        <v>544</v>
      </c>
      <c r="B145" s="245" t="s">
        <v>545</v>
      </c>
      <c r="C145" s="223"/>
      <c r="D145" s="224"/>
      <c r="E145" s="224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</row>
    <row r="146" spans="1:42" ht="15.75" x14ac:dyDescent="0.25">
      <c r="A146" s="246" t="s">
        <v>550</v>
      </c>
      <c r="B146" s="222" t="s">
        <v>551</v>
      </c>
      <c r="C146" s="224"/>
      <c r="D146" s="223"/>
      <c r="E146" s="223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</row>
    <row r="147" spans="1:42" ht="15.75" x14ac:dyDescent="0.25">
      <c r="A147" s="244" t="s">
        <v>1973</v>
      </c>
      <c r="B147" s="245" t="s">
        <v>1974</v>
      </c>
      <c r="C147" s="223"/>
      <c r="D147" s="223"/>
      <c r="E147" s="223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</row>
    <row r="148" spans="1:42" ht="15.75" x14ac:dyDescent="0.25">
      <c r="A148" s="237" t="s">
        <v>552</v>
      </c>
      <c r="B148" s="247" t="s">
        <v>553</v>
      </c>
      <c r="C148" s="230">
        <f>C150+C151+C152+C153+C154+C155+C156+C157+C158+C167+C169+C181+C182+C183+C185+C197+C200+C210+C211+C212+C214+C215+C216+C219+C220+C222+C223+C226+C231+C232+C234+C236+C237+C240+C243+C244+C246+C251+C252+C255+C256+C260+C264+C265+C267+C268+C271+C272+C274+C277+C278+C283+C284+C286+C288+C289+C290+C292+C295+C297+C300+C303+C304+C307+C309+C310+C311+C313+C314</f>
        <v>234</v>
      </c>
      <c r="D148" s="231"/>
      <c r="E148" s="231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</row>
    <row r="149" spans="1:42" ht="15.75" x14ac:dyDescent="0.25">
      <c r="A149" s="221" t="s">
        <v>554</v>
      </c>
      <c r="B149" s="222" t="s">
        <v>555</v>
      </c>
      <c r="C149" s="224"/>
      <c r="D149" s="223"/>
      <c r="E149" s="223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</row>
    <row r="150" spans="1:42" ht="15.75" x14ac:dyDescent="0.25">
      <c r="A150" s="221" t="s">
        <v>1975</v>
      </c>
      <c r="B150" s="222" t="s">
        <v>1976</v>
      </c>
      <c r="C150" s="223">
        <v>2</v>
      </c>
      <c r="D150" s="224"/>
      <c r="E150" s="224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>
        <v>2</v>
      </c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</row>
    <row r="151" spans="1:42" ht="15.75" x14ac:dyDescent="0.25">
      <c r="A151" s="221" t="s">
        <v>1985</v>
      </c>
      <c r="B151" s="222" t="s">
        <v>557</v>
      </c>
      <c r="C151" s="223">
        <v>1</v>
      </c>
      <c r="D151" s="224"/>
      <c r="E151" s="224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>
        <v>1</v>
      </c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</row>
    <row r="152" spans="1:42" ht="15.75" x14ac:dyDescent="0.25">
      <c r="A152" s="221" t="s">
        <v>556</v>
      </c>
      <c r="B152" s="222" t="s">
        <v>557</v>
      </c>
      <c r="C152" s="223">
        <v>4</v>
      </c>
      <c r="D152" s="224"/>
      <c r="E152" s="224"/>
      <c r="F152" s="86"/>
      <c r="G152" s="86"/>
      <c r="H152" s="86">
        <v>1</v>
      </c>
      <c r="I152" s="86"/>
      <c r="J152" s="86"/>
      <c r="K152" s="86"/>
      <c r="L152" s="86">
        <v>1</v>
      </c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>
        <v>2</v>
      </c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</row>
    <row r="153" spans="1:42" ht="15.75" x14ac:dyDescent="0.25">
      <c r="A153" s="221" t="s">
        <v>558</v>
      </c>
      <c r="B153" s="222" t="s">
        <v>559</v>
      </c>
      <c r="C153" s="223">
        <v>3</v>
      </c>
      <c r="D153" s="224"/>
      <c r="E153" s="224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>
        <v>2</v>
      </c>
      <c r="AG153" s="86"/>
      <c r="AH153" s="86"/>
      <c r="AI153" s="86"/>
      <c r="AJ153" s="86"/>
      <c r="AK153" s="86"/>
      <c r="AL153" s="86"/>
      <c r="AM153" s="86"/>
      <c r="AN153" s="86"/>
      <c r="AO153" s="86">
        <v>1</v>
      </c>
      <c r="AP153" s="86"/>
    </row>
    <row r="154" spans="1:42" ht="15.75" x14ac:dyDescent="0.25">
      <c r="A154" s="221" t="s">
        <v>560</v>
      </c>
      <c r="B154" s="222" t="s">
        <v>561</v>
      </c>
      <c r="C154" s="223">
        <v>3</v>
      </c>
      <c r="D154" s="224"/>
      <c r="E154" s="224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>
        <v>1</v>
      </c>
      <c r="U154" s="86"/>
      <c r="V154" s="86"/>
      <c r="W154" s="86">
        <v>1</v>
      </c>
      <c r="X154" s="86"/>
      <c r="Y154" s="86"/>
      <c r="Z154" s="86"/>
      <c r="AA154" s="86"/>
      <c r="AB154" s="86"/>
      <c r="AC154" s="86"/>
      <c r="AD154" s="86"/>
      <c r="AE154" s="86"/>
      <c r="AF154" s="86">
        <v>1</v>
      </c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</row>
    <row r="155" spans="1:42" ht="15.75" x14ac:dyDescent="0.25">
      <c r="A155" s="221" t="s">
        <v>562</v>
      </c>
      <c r="B155" s="222" t="s">
        <v>2846</v>
      </c>
      <c r="C155" s="223">
        <v>1</v>
      </c>
      <c r="D155" s="224"/>
      <c r="E155" s="224"/>
      <c r="F155" s="86">
        <v>1</v>
      </c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</row>
    <row r="156" spans="1:42" ht="15.75" x14ac:dyDescent="0.25">
      <c r="A156" s="221" t="s">
        <v>564</v>
      </c>
      <c r="B156" s="222" t="s">
        <v>565</v>
      </c>
      <c r="C156" s="223">
        <v>1</v>
      </c>
      <c r="D156" s="224"/>
      <c r="E156" s="224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>
        <v>1</v>
      </c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</row>
    <row r="157" spans="1:42" ht="15.75" x14ac:dyDescent="0.25">
      <c r="A157" s="221" t="s">
        <v>1988</v>
      </c>
      <c r="B157" s="222" t="s">
        <v>1989</v>
      </c>
      <c r="C157" s="226">
        <v>1</v>
      </c>
      <c r="D157" s="223"/>
      <c r="E157" s="223"/>
      <c r="F157" s="86"/>
      <c r="G157" s="86"/>
      <c r="H157" s="86"/>
      <c r="I157" s="86">
        <v>1</v>
      </c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</row>
    <row r="158" spans="1:42" ht="15.75" x14ac:dyDescent="0.25">
      <c r="A158" s="221" t="s">
        <v>566</v>
      </c>
      <c r="B158" s="222" t="s">
        <v>567</v>
      </c>
      <c r="C158" s="223">
        <v>6</v>
      </c>
      <c r="D158" s="224"/>
      <c r="E158" s="224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>
        <v>1</v>
      </c>
      <c r="Q158" s="86"/>
      <c r="R158" s="86"/>
      <c r="S158" s="86"/>
      <c r="T158" s="86"/>
      <c r="U158" s="86"/>
      <c r="V158" s="86"/>
      <c r="W158" s="86"/>
      <c r="X158" s="86"/>
      <c r="Y158" s="86"/>
      <c r="Z158" s="86">
        <v>1</v>
      </c>
      <c r="AA158" s="86"/>
      <c r="AB158" s="86"/>
      <c r="AC158" s="86">
        <v>1</v>
      </c>
      <c r="AD158" s="86"/>
      <c r="AE158" s="86"/>
      <c r="AF158" s="86">
        <v>3</v>
      </c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</row>
    <row r="159" spans="1:42" ht="15.75" x14ac:dyDescent="0.25">
      <c r="A159" s="221" t="s">
        <v>570</v>
      </c>
      <c r="B159" s="222" t="s">
        <v>571</v>
      </c>
      <c r="C159" s="226"/>
      <c r="D159" s="223"/>
      <c r="E159" s="223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</row>
    <row r="160" spans="1:42" ht="15.75" x14ac:dyDescent="0.25">
      <c r="A160" s="221" t="s">
        <v>2007</v>
      </c>
      <c r="B160" s="222" t="s">
        <v>2008</v>
      </c>
      <c r="C160" s="223"/>
      <c r="D160" s="224"/>
      <c r="E160" s="224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</row>
    <row r="161" spans="1:42" ht="15.75" x14ac:dyDescent="0.25">
      <c r="A161" s="221" t="s">
        <v>2013</v>
      </c>
      <c r="B161" s="222" t="s">
        <v>2014</v>
      </c>
      <c r="C161" s="223"/>
      <c r="D161" s="224"/>
      <c r="E161" s="224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</row>
    <row r="162" spans="1:42" ht="15.75" x14ac:dyDescent="0.25">
      <c r="A162" s="221" t="s">
        <v>1219</v>
      </c>
      <c r="B162" s="222" t="s">
        <v>2019</v>
      </c>
      <c r="C162" s="223"/>
      <c r="D162" s="224"/>
      <c r="E162" s="224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</row>
    <row r="163" spans="1:42" ht="15.75" x14ac:dyDescent="0.25">
      <c r="A163" s="221" t="s">
        <v>2022</v>
      </c>
      <c r="B163" s="222" t="s">
        <v>2023</v>
      </c>
      <c r="C163" s="226"/>
      <c r="D163" s="223"/>
      <c r="E163" s="223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</row>
    <row r="164" spans="1:42" ht="15.75" x14ac:dyDescent="0.25">
      <c r="A164" s="139" t="s">
        <v>2029</v>
      </c>
      <c r="B164" s="102" t="s">
        <v>2030</v>
      </c>
      <c r="C164" s="227"/>
      <c r="D164" s="224"/>
      <c r="E164" s="224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</row>
    <row r="165" spans="1:42" ht="15.75" x14ac:dyDescent="0.25">
      <c r="A165" s="221" t="s">
        <v>2033</v>
      </c>
      <c r="B165" s="222" t="s">
        <v>2034</v>
      </c>
      <c r="C165" s="223"/>
      <c r="D165" s="224"/>
      <c r="E165" s="224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</row>
    <row r="166" spans="1:42" ht="15.75" x14ac:dyDescent="0.25">
      <c r="A166" s="221" t="s">
        <v>576</v>
      </c>
      <c r="B166" s="222" t="s">
        <v>577</v>
      </c>
      <c r="C166" s="226"/>
      <c r="D166" s="223"/>
      <c r="E166" s="223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</row>
    <row r="167" spans="1:42" ht="15.75" x14ac:dyDescent="0.25">
      <c r="A167" s="139" t="s">
        <v>578</v>
      </c>
      <c r="B167" s="102" t="s">
        <v>579</v>
      </c>
      <c r="C167" s="227">
        <v>1</v>
      </c>
      <c r="D167" s="224"/>
      <c r="E167" s="224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>
        <v>1</v>
      </c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</row>
    <row r="168" spans="1:42" ht="15.75" x14ac:dyDescent="0.25">
      <c r="A168" s="221" t="s">
        <v>1455</v>
      </c>
      <c r="B168" s="222" t="s">
        <v>1456</v>
      </c>
      <c r="C168" s="226"/>
      <c r="D168" s="223"/>
      <c r="E168" s="223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</row>
    <row r="169" spans="1:42" ht="15.75" x14ac:dyDescent="0.25">
      <c r="A169" s="139" t="s">
        <v>1457</v>
      </c>
      <c r="B169" s="102" t="s">
        <v>1458</v>
      </c>
      <c r="C169" s="227">
        <v>1</v>
      </c>
      <c r="D169" s="224"/>
      <c r="E169" s="224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>
        <v>1</v>
      </c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</row>
    <row r="170" spans="1:42" ht="15.75" x14ac:dyDescent="0.25">
      <c r="A170" s="221" t="s">
        <v>2052</v>
      </c>
      <c r="B170" s="222" t="s">
        <v>2053</v>
      </c>
      <c r="C170" s="223"/>
      <c r="D170" s="224"/>
      <c r="E170" s="224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</row>
    <row r="171" spans="1:42" ht="15.75" x14ac:dyDescent="0.25">
      <c r="A171" s="221" t="s">
        <v>1459</v>
      </c>
      <c r="B171" s="222" t="s">
        <v>1460</v>
      </c>
      <c r="C171" s="223"/>
      <c r="D171" s="224"/>
      <c r="E171" s="224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</row>
    <row r="172" spans="1:42" ht="15.75" x14ac:dyDescent="0.25">
      <c r="A172" s="221" t="s">
        <v>1459</v>
      </c>
      <c r="B172" s="222" t="s">
        <v>1460</v>
      </c>
      <c r="C172" s="226"/>
      <c r="D172" s="223"/>
      <c r="E172" s="223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</row>
    <row r="173" spans="1:42" ht="15.75" x14ac:dyDescent="0.25">
      <c r="A173" s="221" t="s">
        <v>1461</v>
      </c>
      <c r="B173" s="222" t="s">
        <v>1462</v>
      </c>
      <c r="C173" s="226"/>
      <c r="D173" s="223"/>
      <c r="E173" s="223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</row>
    <row r="174" spans="1:42" ht="15.75" x14ac:dyDescent="0.25">
      <c r="A174" s="221" t="s">
        <v>1465</v>
      </c>
      <c r="B174" s="222" t="s">
        <v>1224</v>
      </c>
      <c r="C174" s="223"/>
      <c r="D174" s="224"/>
      <c r="E174" s="224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</row>
    <row r="175" spans="1:42" ht="15.75" x14ac:dyDescent="0.25">
      <c r="A175" s="221" t="s">
        <v>2065</v>
      </c>
      <c r="B175" s="222" t="s">
        <v>1535</v>
      </c>
      <c r="C175" s="223"/>
      <c r="D175" s="224"/>
      <c r="E175" s="224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</row>
    <row r="176" spans="1:42" ht="15.75" x14ac:dyDescent="0.25">
      <c r="A176" s="221" t="s">
        <v>1466</v>
      </c>
      <c r="B176" s="222" t="s">
        <v>1226</v>
      </c>
      <c r="C176" s="223"/>
      <c r="D176" s="224"/>
      <c r="E176" s="224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</row>
    <row r="177" spans="1:42" ht="15.75" x14ac:dyDescent="0.25">
      <c r="A177" s="221" t="s">
        <v>582</v>
      </c>
      <c r="B177" s="222" t="s">
        <v>583</v>
      </c>
      <c r="C177" s="223"/>
      <c r="D177" s="224"/>
      <c r="E177" s="224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</row>
    <row r="178" spans="1:42" ht="15.75" x14ac:dyDescent="0.25">
      <c r="A178" s="221" t="s">
        <v>584</v>
      </c>
      <c r="B178" s="222" t="s">
        <v>585</v>
      </c>
      <c r="C178" s="223"/>
      <c r="D178" s="224"/>
      <c r="E178" s="224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</row>
    <row r="179" spans="1:42" ht="15.75" x14ac:dyDescent="0.25">
      <c r="A179" s="221" t="s">
        <v>2072</v>
      </c>
      <c r="B179" s="222" t="s">
        <v>2073</v>
      </c>
      <c r="C179" s="223"/>
      <c r="D179" s="224"/>
      <c r="E179" s="224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</row>
    <row r="180" spans="1:42" ht="15.75" x14ac:dyDescent="0.25">
      <c r="A180" s="221" t="s">
        <v>2082</v>
      </c>
      <c r="B180" s="222" t="s">
        <v>2083</v>
      </c>
      <c r="C180" s="226"/>
      <c r="D180" s="223"/>
      <c r="E180" s="223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</row>
    <row r="181" spans="1:42" ht="15.75" x14ac:dyDescent="0.25">
      <c r="A181" s="221" t="s">
        <v>2086</v>
      </c>
      <c r="B181" s="222" t="s">
        <v>2087</v>
      </c>
      <c r="C181" s="226">
        <v>1</v>
      </c>
      <c r="D181" s="223"/>
      <c r="E181" s="223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>
        <v>1</v>
      </c>
      <c r="AP181" s="86"/>
    </row>
    <row r="182" spans="1:42" ht="15.75" x14ac:dyDescent="0.25">
      <c r="A182" s="221" t="s">
        <v>588</v>
      </c>
      <c r="B182" s="222" t="s">
        <v>589</v>
      </c>
      <c r="C182" s="223">
        <v>1</v>
      </c>
      <c r="D182" s="224"/>
      <c r="E182" s="224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>
        <v>1</v>
      </c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</row>
    <row r="183" spans="1:42" ht="15.75" x14ac:dyDescent="0.25">
      <c r="A183" s="139" t="s">
        <v>590</v>
      </c>
      <c r="B183" s="102" t="s">
        <v>591</v>
      </c>
      <c r="C183" s="227">
        <v>2</v>
      </c>
      <c r="D183" s="224"/>
      <c r="E183" s="224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>
        <v>2</v>
      </c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</row>
    <row r="184" spans="1:42" ht="15.75" x14ac:dyDescent="0.25">
      <c r="A184" s="221" t="s">
        <v>594</v>
      </c>
      <c r="B184" s="222" t="s">
        <v>595</v>
      </c>
      <c r="C184" s="224"/>
      <c r="D184" s="223"/>
      <c r="E184" s="223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</row>
    <row r="185" spans="1:42" ht="15.75" x14ac:dyDescent="0.25">
      <c r="A185" s="221" t="s">
        <v>596</v>
      </c>
      <c r="B185" s="222" t="s">
        <v>597</v>
      </c>
      <c r="C185" s="226">
        <v>1</v>
      </c>
      <c r="D185" s="223"/>
      <c r="E185" s="223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>
        <v>1</v>
      </c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</row>
    <row r="186" spans="1:42" ht="15.75" x14ac:dyDescent="0.25">
      <c r="A186" s="221" t="s">
        <v>2116</v>
      </c>
      <c r="B186" s="222" t="s">
        <v>2117</v>
      </c>
      <c r="C186" s="223"/>
      <c r="D186" s="224"/>
      <c r="E186" s="224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</row>
    <row r="187" spans="1:42" ht="15.75" x14ac:dyDescent="0.25">
      <c r="A187" s="221" t="s">
        <v>2124</v>
      </c>
      <c r="B187" s="222" t="s">
        <v>2125</v>
      </c>
      <c r="C187" s="223"/>
      <c r="D187" s="224"/>
      <c r="E187" s="224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</row>
    <row r="188" spans="1:42" ht="15.75" x14ac:dyDescent="0.25">
      <c r="A188" s="221" t="s">
        <v>2130</v>
      </c>
      <c r="B188" s="222" t="s">
        <v>2131</v>
      </c>
      <c r="C188" s="223"/>
      <c r="D188" s="224"/>
      <c r="E188" s="224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</row>
    <row r="189" spans="1:42" ht="15.75" x14ac:dyDescent="0.25">
      <c r="A189" s="221" t="s">
        <v>1469</v>
      </c>
      <c r="B189" s="222" t="s">
        <v>1470</v>
      </c>
      <c r="C189" s="226"/>
      <c r="D189" s="223"/>
      <c r="E189" s="223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</row>
    <row r="190" spans="1:42" ht="15.75" x14ac:dyDescent="0.25">
      <c r="A190" s="221" t="s">
        <v>2134</v>
      </c>
      <c r="B190" s="222" t="s">
        <v>2135</v>
      </c>
      <c r="C190" s="226"/>
      <c r="D190" s="223"/>
      <c r="E190" s="223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</row>
    <row r="191" spans="1:42" ht="15.75" x14ac:dyDescent="0.25">
      <c r="A191" s="221" t="s">
        <v>2145</v>
      </c>
      <c r="B191" s="222" t="s">
        <v>2146</v>
      </c>
      <c r="C191" s="226"/>
      <c r="D191" s="223"/>
      <c r="E191" s="223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</row>
    <row r="192" spans="1:42" ht="15.75" x14ac:dyDescent="0.25">
      <c r="A192" s="221" t="s">
        <v>612</v>
      </c>
      <c r="B192" s="222" t="s">
        <v>613</v>
      </c>
      <c r="C192" s="223"/>
      <c r="D192" s="224"/>
      <c r="E192" s="224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</row>
    <row r="193" spans="1:42" ht="15.75" x14ac:dyDescent="0.25">
      <c r="A193" s="221" t="s">
        <v>612</v>
      </c>
      <c r="B193" s="222" t="s">
        <v>613</v>
      </c>
      <c r="C193" s="226"/>
      <c r="D193" s="223"/>
      <c r="E193" s="223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</row>
    <row r="194" spans="1:42" ht="15.75" x14ac:dyDescent="0.25">
      <c r="A194" s="221" t="s">
        <v>2187</v>
      </c>
      <c r="B194" s="222" t="s">
        <v>2188</v>
      </c>
      <c r="C194" s="226"/>
      <c r="D194" s="223"/>
      <c r="E194" s="223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</row>
    <row r="195" spans="1:42" ht="25.5" x14ac:dyDescent="0.25">
      <c r="A195" s="221" t="s">
        <v>2189</v>
      </c>
      <c r="B195" s="222" t="s">
        <v>2190</v>
      </c>
      <c r="C195" s="223"/>
      <c r="D195" s="224"/>
      <c r="E195" s="224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</row>
    <row r="196" spans="1:42" ht="15.75" x14ac:dyDescent="0.25">
      <c r="A196" s="221" t="s">
        <v>2191</v>
      </c>
      <c r="B196" s="222" t="s">
        <v>2192</v>
      </c>
      <c r="C196" s="226"/>
      <c r="D196" s="223"/>
      <c r="E196" s="223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</row>
    <row r="197" spans="1:42" ht="15.75" x14ac:dyDescent="0.25">
      <c r="A197" s="221" t="s">
        <v>616</v>
      </c>
      <c r="B197" s="222" t="s">
        <v>617</v>
      </c>
      <c r="C197" s="226">
        <v>2</v>
      </c>
      <c r="D197" s="223"/>
      <c r="E197" s="223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>
        <v>1</v>
      </c>
      <c r="AF197" s="86">
        <v>1</v>
      </c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</row>
    <row r="198" spans="1:42" ht="15.75" x14ac:dyDescent="0.25">
      <c r="A198" s="221" t="s">
        <v>2733</v>
      </c>
      <c r="B198" s="222" t="s">
        <v>2734</v>
      </c>
      <c r="C198" s="226"/>
      <c r="D198" s="223"/>
      <c r="E198" s="223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</row>
    <row r="199" spans="1:42" ht="15.75" x14ac:dyDescent="0.25">
      <c r="A199" s="221" t="s">
        <v>618</v>
      </c>
      <c r="B199" s="222" t="s">
        <v>619</v>
      </c>
      <c r="C199" s="224"/>
      <c r="D199" s="223"/>
      <c r="E199" s="223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</row>
    <row r="200" spans="1:42" ht="15.75" x14ac:dyDescent="0.25">
      <c r="A200" s="221" t="s">
        <v>2200</v>
      </c>
      <c r="B200" s="222" t="s">
        <v>2201</v>
      </c>
      <c r="C200" s="224">
        <v>1</v>
      </c>
      <c r="D200" s="223"/>
      <c r="E200" s="223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>
        <v>1</v>
      </c>
      <c r="AN200" s="86"/>
      <c r="AO200" s="86"/>
      <c r="AP200" s="86"/>
    </row>
    <row r="201" spans="1:42" ht="15.75" x14ac:dyDescent="0.25">
      <c r="A201" s="221" t="s">
        <v>620</v>
      </c>
      <c r="B201" s="222" t="s">
        <v>621</v>
      </c>
      <c r="C201" s="223"/>
      <c r="D201" s="224"/>
      <c r="E201" s="224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</row>
    <row r="202" spans="1:42" ht="15.75" x14ac:dyDescent="0.25">
      <c r="A202" s="221" t="s">
        <v>622</v>
      </c>
      <c r="B202" s="222" t="s">
        <v>623</v>
      </c>
      <c r="C202" s="226"/>
      <c r="D202" s="223"/>
      <c r="E202" s="223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</row>
    <row r="203" spans="1:42" ht="15.75" x14ac:dyDescent="0.25">
      <c r="A203" s="221" t="s">
        <v>624</v>
      </c>
      <c r="B203" s="222" t="s">
        <v>2207</v>
      </c>
      <c r="C203" s="223"/>
      <c r="D203" s="224"/>
      <c r="E203" s="224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</row>
    <row r="204" spans="1:42" ht="15.75" x14ac:dyDescent="0.25">
      <c r="A204" s="221" t="s">
        <v>2210</v>
      </c>
      <c r="B204" s="222" t="s">
        <v>1543</v>
      </c>
      <c r="C204" s="226"/>
      <c r="D204" s="223"/>
      <c r="E204" s="223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</row>
    <row r="205" spans="1:42" ht="15.75" x14ac:dyDescent="0.25">
      <c r="A205" s="221" t="s">
        <v>2847</v>
      </c>
      <c r="B205" s="222" t="s">
        <v>2848</v>
      </c>
      <c r="C205" s="226"/>
      <c r="D205" s="223"/>
      <c r="E205" s="223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</row>
    <row r="206" spans="1:42" ht="15.75" x14ac:dyDescent="0.25">
      <c r="A206" s="221" t="s">
        <v>2215</v>
      </c>
      <c r="B206" s="222" t="s">
        <v>2216</v>
      </c>
      <c r="C206" s="223"/>
      <c r="D206" s="224"/>
      <c r="E206" s="224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</row>
    <row r="207" spans="1:42" ht="15.75" x14ac:dyDescent="0.25">
      <c r="A207" s="221" t="s">
        <v>2220</v>
      </c>
      <c r="B207" s="222" t="s">
        <v>2221</v>
      </c>
      <c r="C207" s="223"/>
      <c r="D207" s="224"/>
      <c r="E207" s="224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</row>
    <row r="208" spans="1:42" ht="15.75" x14ac:dyDescent="0.25">
      <c r="A208" s="221" t="s">
        <v>630</v>
      </c>
      <c r="B208" s="222" t="s">
        <v>631</v>
      </c>
      <c r="C208" s="226"/>
      <c r="D208" s="223"/>
      <c r="E208" s="223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</row>
    <row r="209" spans="1:42" ht="15.75" x14ac:dyDescent="0.25">
      <c r="A209" s="221" t="s">
        <v>632</v>
      </c>
      <c r="B209" s="222" t="s">
        <v>633</v>
      </c>
      <c r="C209" s="223"/>
      <c r="D209" s="224"/>
      <c r="E209" s="224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</row>
    <row r="210" spans="1:42" ht="15.75" x14ac:dyDescent="0.25">
      <c r="A210" s="221" t="s">
        <v>2849</v>
      </c>
      <c r="B210" s="222" t="s">
        <v>2227</v>
      </c>
      <c r="C210" s="223">
        <v>1</v>
      </c>
      <c r="D210" s="224"/>
      <c r="E210" s="224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>
        <v>1</v>
      </c>
      <c r="AO210" s="86"/>
      <c r="AP210" s="86"/>
    </row>
    <row r="211" spans="1:42" ht="15.75" x14ac:dyDescent="0.25">
      <c r="A211" s="221" t="s">
        <v>634</v>
      </c>
      <c r="B211" s="222" t="s">
        <v>635</v>
      </c>
      <c r="C211" s="226">
        <v>4</v>
      </c>
      <c r="D211" s="223"/>
      <c r="E211" s="223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>
        <v>1</v>
      </c>
      <c r="R211" s="86"/>
      <c r="S211" s="86"/>
      <c r="T211" s="86"/>
      <c r="U211" s="86"/>
      <c r="V211" s="86">
        <v>1</v>
      </c>
      <c r="W211" s="86"/>
      <c r="X211" s="86"/>
      <c r="Y211" s="86"/>
      <c r="Z211" s="86"/>
      <c r="AA211" s="86"/>
      <c r="AB211" s="86">
        <v>1</v>
      </c>
      <c r="AC211" s="86"/>
      <c r="AD211" s="86"/>
      <c r="AE211" s="86"/>
      <c r="AF211" s="86">
        <v>1</v>
      </c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</row>
    <row r="212" spans="1:42" ht="25.5" x14ac:dyDescent="0.25">
      <c r="A212" s="221" t="s">
        <v>636</v>
      </c>
      <c r="B212" s="222" t="s">
        <v>637</v>
      </c>
      <c r="C212" s="223">
        <f>AP212+AO212+AN212+AM212+AL212+AJ212+AI212+AF212+AE212+AC212+AB212+Y212+V212+U212+T212+S212+R212+Q212+P212+O212+M212+L212+I212+F212</f>
        <v>78</v>
      </c>
      <c r="D212" s="224">
        <v>1</v>
      </c>
      <c r="E212" s="224"/>
      <c r="F212" s="86">
        <v>5</v>
      </c>
      <c r="G212" s="86"/>
      <c r="H212" s="86"/>
      <c r="I212" s="86">
        <v>2</v>
      </c>
      <c r="J212" s="86"/>
      <c r="K212" s="86"/>
      <c r="L212" s="86">
        <v>1</v>
      </c>
      <c r="M212" s="86">
        <v>1</v>
      </c>
      <c r="N212" s="86"/>
      <c r="O212" s="86">
        <v>2</v>
      </c>
      <c r="P212" s="86">
        <v>5</v>
      </c>
      <c r="Q212" s="86">
        <v>1</v>
      </c>
      <c r="R212" s="86">
        <v>1</v>
      </c>
      <c r="S212" s="86">
        <v>5</v>
      </c>
      <c r="T212" s="86">
        <v>6</v>
      </c>
      <c r="U212" s="86">
        <v>2</v>
      </c>
      <c r="V212" s="86">
        <v>1</v>
      </c>
      <c r="W212" s="86"/>
      <c r="X212" s="86"/>
      <c r="Y212" s="86">
        <v>1</v>
      </c>
      <c r="Z212" s="86"/>
      <c r="AA212" s="86"/>
      <c r="AB212" s="86">
        <v>4</v>
      </c>
      <c r="AC212" s="86">
        <v>2</v>
      </c>
      <c r="AD212" s="86"/>
      <c r="AE212" s="86">
        <v>2</v>
      </c>
      <c r="AF212" s="86">
        <v>21</v>
      </c>
      <c r="AG212" s="86"/>
      <c r="AH212" s="86"/>
      <c r="AI212" s="86">
        <v>2</v>
      </c>
      <c r="AJ212" s="86">
        <v>2</v>
      </c>
      <c r="AK212" s="86"/>
      <c r="AL212" s="86">
        <v>1</v>
      </c>
      <c r="AM212" s="86">
        <v>3</v>
      </c>
      <c r="AN212" s="86">
        <v>3</v>
      </c>
      <c r="AO212" s="86">
        <v>3</v>
      </c>
      <c r="AP212" s="86">
        <v>2</v>
      </c>
    </row>
    <row r="213" spans="1:42" ht="15.75" x14ac:dyDescent="0.25">
      <c r="A213" s="221" t="s">
        <v>638</v>
      </c>
      <c r="B213" s="222" t="s">
        <v>639</v>
      </c>
      <c r="C213" s="223"/>
      <c r="D213" s="224"/>
      <c r="E213" s="224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</row>
    <row r="214" spans="1:42" ht="25.5" x14ac:dyDescent="0.25">
      <c r="A214" s="221" t="s">
        <v>640</v>
      </c>
      <c r="B214" s="222" t="s">
        <v>641</v>
      </c>
      <c r="C214" s="223">
        <v>3</v>
      </c>
      <c r="D214" s="224"/>
      <c r="E214" s="224"/>
      <c r="F214" s="86"/>
      <c r="G214" s="86"/>
      <c r="H214" s="86"/>
      <c r="I214" s="86"/>
      <c r="J214" s="86"/>
      <c r="K214" s="86"/>
      <c r="L214" s="86"/>
      <c r="M214" s="86"/>
      <c r="N214" s="86"/>
      <c r="O214" s="86">
        <v>1</v>
      </c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>
        <v>2</v>
      </c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</row>
    <row r="215" spans="1:42" ht="25.5" x14ac:dyDescent="0.25">
      <c r="A215" s="221" t="s">
        <v>642</v>
      </c>
      <c r="B215" s="222" t="s">
        <v>1233</v>
      </c>
      <c r="C215" s="223">
        <v>3</v>
      </c>
      <c r="D215" s="224"/>
      <c r="E215" s="224"/>
      <c r="F215" s="86">
        <v>1</v>
      </c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>
        <v>2</v>
      </c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</row>
    <row r="216" spans="1:42" ht="15.75" x14ac:dyDescent="0.25">
      <c r="A216" s="221" t="s">
        <v>644</v>
      </c>
      <c r="B216" s="222" t="s">
        <v>645</v>
      </c>
      <c r="C216" s="223">
        <v>14</v>
      </c>
      <c r="D216" s="224"/>
      <c r="E216" s="224"/>
      <c r="F216" s="86"/>
      <c r="G216" s="86"/>
      <c r="H216" s="86">
        <v>1</v>
      </c>
      <c r="I216" s="86">
        <v>1</v>
      </c>
      <c r="J216" s="86"/>
      <c r="K216" s="86"/>
      <c r="L216" s="86"/>
      <c r="M216" s="86"/>
      <c r="N216" s="86"/>
      <c r="O216" s="86">
        <v>1</v>
      </c>
      <c r="P216" s="86"/>
      <c r="Q216" s="86"/>
      <c r="R216" s="86"/>
      <c r="S216" s="86">
        <v>1</v>
      </c>
      <c r="T216" s="86"/>
      <c r="U216" s="86"/>
      <c r="V216" s="86"/>
      <c r="W216" s="86">
        <v>1</v>
      </c>
      <c r="X216" s="86"/>
      <c r="Y216" s="86"/>
      <c r="Z216" s="86"/>
      <c r="AA216" s="86"/>
      <c r="AB216" s="86"/>
      <c r="AC216" s="86"/>
      <c r="AD216" s="86"/>
      <c r="AE216" s="86"/>
      <c r="AF216" s="86">
        <v>8</v>
      </c>
      <c r="AG216" s="86"/>
      <c r="AH216" s="86"/>
      <c r="AI216" s="86">
        <v>1</v>
      </c>
      <c r="AJ216" s="86"/>
      <c r="AK216" s="86"/>
      <c r="AL216" s="86"/>
      <c r="AM216" s="86"/>
      <c r="AN216" s="86"/>
      <c r="AO216" s="86"/>
      <c r="AP216" s="86"/>
    </row>
    <row r="217" spans="1:42" ht="25.5" x14ac:dyDescent="0.25">
      <c r="A217" s="221" t="s">
        <v>646</v>
      </c>
      <c r="B217" s="222" t="s">
        <v>1235</v>
      </c>
      <c r="C217" s="223"/>
      <c r="D217" s="224"/>
      <c r="E217" s="224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</row>
    <row r="218" spans="1:42" ht="15.75" x14ac:dyDescent="0.25">
      <c r="A218" s="221" t="s">
        <v>648</v>
      </c>
      <c r="B218" s="222" t="s">
        <v>649</v>
      </c>
      <c r="C218" s="223"/>
      <c r="D218" s="224"/>
      <c r="E218" s="224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</row>
    <row r="219" spans="1:42" ht="15.75" x14ac:dyDescent="0.25">
      <c r="A219" s="221" t="s">
        <v>650</v>
      </c>
      <c r="B219" s="222" t="s">
        <v>651</v>
      </c>
      <c r="C219" s="223">
        <v>3</v>
      </c>
      <c r="D219" s="224"/>
      <c r="E219" s="224"/>
      <c r="F219" s="86"/>
      <c r="G219" s="86"/>
      <c r="H219" s="86"/>
      <c r="I219" s="86"/>
      <c r="J219" s="86"/>
      <c r="K219" s="86"/>
      <c r="L219" s="86"/>
      <c r="M219" s="86"/>
      <c r="N219" s="86"/>
      <c r="O219" s="86">
        <v>2</v>
      </c>
      <c r="P219" s="86"/>
      <c r="Q219" s="86"/>
      <c r="R219" s="86"/>
      <c r="S219" s="86"/>
      <c r="T219" s="86"/>
      <c r="U219" s="86">
        <v>1</v>
      </c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</row>
    <row r="220" spans="1:42" ht="15.75" x14ac:dyDescent="0.25">
      <c r="A220" s="221" t="s">
        <v>652</v>
      </c>
      <c r="B220" s="222" t="s">
        <v>653</v>
      </c>
      <c r="C220" s="223">
        <v>3</v>
      </c>
      <c r="D220" s="224"/>
      <c r="E220" s="224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>
        <v>1</v>
      </c>
      <c r="X220" s="86"/>
      <c r="Y220" s="86"/>
      <c r="Z220" s="86"/>
      <c r="AA220" s="86"/>
      <c r="AB220" s="86"/>
      <c r="AC220" s="86"/>
      <c r="AD220" s="86"/>
      <c r="AE220" s="86"/>
      <c r="AF220" s="86">
        <v>2</v>
      </c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</row>
    <row r="221" spans="1:42" ht="15.75" x14ac:dyDescent="0.25">
      <c r="A221" s="221" t="s">
        <v>2228</v>
      </c>
      <c r="B221" s="222" t="s">
        <v>2229</v>
      </c>
      <c r="C221" s="223"/>
      <c r="D221" s="224"/>
      <c r="E221" s="224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</row>
    <row r="222" spans="1:42" ht="15.75" x14ac:dyDescent="0.25">
      <c r="A222" s="221" t="s">
        <v>654</v>
      </c>
      <c r="B222" s="222" t="s">
        <v>655</v>
      </c>
      <c r="C222" s="223">
        <v>4</v>
      </c>
      <c r="D222" s="224"/>
      <c r="E222" s="224"/>
      <c r="F222" s="86"/>
      <c r="G222" s="86"/>
      <c r="H222" s="86"/>
      <c r="I222" s="86"/>
      <c r="J222" s="86"/>
      <c r="K222" s="86"/>
      <c r="L222" s="86"/>
      <c r="M222" s="86"/>
      <c r="N222" s="86"/>
      <c r="O222" s="86">
        <v>1</v>
      </c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>
        <v>1</v>
      </c>
      <c r="AG222" s="86"/>
      <c r="AH222" s="86"/>
      <c r="AI222" s="86"/>
      <c r="AJ222" s="86"/>
      <c r="AK222" s="86"/>
      <c r="AL222" s="86"/>
      <c r="AM222" s="86">
        <v>2</v>
      </c>
      <c r="AN222" s="86"/>
      <c r="AO222" s="86"/>
      <c r="AP222" s="86"/>
    </row>
    <row r="223" spans="1:42" ht="15.75" x14ac:dyDescent="0.25">
      <c r="A223" s="221" t="s">
        <v>1239</v>
      </c>
      <c r="B223" s="222" t="s">
        <v>1240</v>
      </c>
      <c r="C223" s="223">
        <v>1</v>
      </c>
      <c r="D223" s="224"/>
      <c r="E223" s="224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>
        <v>1</v>
      </c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</row>
    <row r="224" spans="1:42" ht="15.75" x14ac:dyDescent="0.25">
      <c r="A224" s="221" t="s">
        <v>656</v>
      </c>
      <c r="B224" s="222" t="s">
        <v>657</v>
      </c>
      <c r="C224" s="223"/>
      <c r="D224" s="224"/>
      <c r="E224" s="224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</row>
    <row r="225" spans="1:42" ht="15.75" x14ac:dyDescent="0.25">
      <c r="A225" s="221" t="s">
        <v>2231</v>
      </c>
      <c r="B225" s="222" t="s">
        <v>2232</v>
      </c>
      <c r="C225" s="223"/>
      <c r="D225" s="224"/>
      <c r="E225" s="224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</row>
    <row r="226" spans="1:42" ht="15.75" x14ac:dyDescent="0.25">
      <c r="A226" s="221" t="s">
        <v>658</v>
      </c>
      <c r="B226" s="222" t="s">
        <v>659</v>
      </c>
      <c r="C226" s="223">
        <v>4</v>
      </c>
      <c r="D226" s="224"/>
      <c r="E226" s="224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>
        <v>1</v>
      </c>
      <c r="U226" s="86"/>
      <c r="V226" s="86"/>
      <c r="W226" s="86"/>
      <c r="X226" s="86"/>
      <c r="Y226" s="86"/>
      <c r="Z226" s="86"/>
      <c r="AA226" s="86"/>
      <c r="AB226" s="86">
        <v>1</v>
      </c>
      <c r="AC226" s="86"/>
      <c r="AD226" s="86"/>
      <c r="AE226" s="86"/>
      <c r="AF226" s="86">
        <v>1</v>
      </c>
      <c r="AG226" s="86"/>
      <c r="AH226" s="86"/>
      <c r="AI226" s="86">
        <v>1</v>
      </c>
      <c r="AJ226" s="86"/>
      <c r="AK226" s="86"/>
      <c r="AL226" s="86"/>
      <c r="AM226" s="86"/>
      <c r="AN226" s="86"/>
      <c r="AO226" s="86"/>
      <c r="AP226" s="86"/>
    </row>
    <row r="227" spans="1:42" ht="15.75" x14ac:dyDescent="0.25">
      <c r="A227" s="221" t="s">
        <v>660</v>
      </c>
      <c r="B227" s="222" t="s">
        <v>661</v>
      </c>
      <c r="C227" s="223"/>
      <c r="D227" s="224"/>
      <c r="E227" s="224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</row>
    <row r="228" spans="1:42" ht="25.5" x14ac:dyDescent="0.25">
      <c r="A228" s="221" t="s">
        <v>662</v>
      </c>
      <c r="B228" s="222" t="s">
        <v>663</v>
      </c>
      <c r="C228" s="223"/>
      <c r="D228" s="224"/>
      <c r="E228" s="224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>
        <v>1</v>
      </c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</row>
    <row r="229" spans="1:42" ht="15.75" x14ac:dyDescent="0.25">
      <c r="A229" s="221" t="s">
        <v>664</v>
      </c>
      <c r="B229" s="222" t="s">
        <v>665</v>
      </c>
      <c r="C229" s="223"/>
      <c r="D229" s="224"/>
      <c r="E229" s="224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</row>
    <row r="230" spans="1:42" ht="15.75" x14ac:dyDescent="0.25">
      <c r="A230" s="221" t="s">
        <v>2236</v>
      </c>
      <c r="B230" s="222" t="s">
        <v>2237</v>
      </c>
      <c r="C230" s="223"/>
      <c r="D230" s="224"/>
      <c r="E230" s="224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</row>
    <row r="231" spans="1:42" ht="15.75" x14ac:dyDescent="0.25">
      <c r="A231" s="221" t="s">
        <v>668</v>
      </c>
      <c r="B231" s="222" t="s">
        <v>669</v>
      </c>
      <c r="C231" s="226">
        <v>3</v>
      </c>
      <c r="D231" s="223"/>
      <c r="E231" s="223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>
        <v>1</v>
      </c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>
        <v>2</v>
      </c>
      <c r="AO231" s="86"/>
      <c r="AP231" s="86"/>
    </row>
    <row r="232" spans="1:42" ht="15.75" x14ac:dyDescent="0.25">
      <c r="A232" s="221" t="s">
        <v>670</v>
      </c>
      <c r="B232" s="222" t="s">
        <v>671</v>
      </c>
      <c r="C232" s="223">
        <v>3</v>
      </c>
      <c r="D232" s="224"/>
      <c r="E232" s="224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>
        <v>3</v>
      </c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</row>
    <row r="233" spans="1:42" ht="15.75" x14ac:dyDescent="0.25">
      <c r="A233" s="221" t="s">
        <v>672</v>
      </c>
      <c r="B233" s="222" t="s">
        <v>673</v>
      </c>
      <c r="C233" s="226"/>
      <c r="D233" s="223"/>
      <c r="E233" s="223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</row>
    <row r="234" spans="1:42" ht="15.75" x14ac:dyDescent="0.25">
      <c r="A234" s="221" t="s">
        <v>674</v>
      </c>
      <c r="B234" s="222" t="s">
        <v>675</v>
      </c>
      <c r="C234" s="223">
        <v>1</v>
      </c>
      <c r="D234" s="224"/>
      <c r="E234" s="224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>
        <v>1</v>
      </c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</row>
    <row r="235" spans="1:42" ht="15.75" x14ac:dyDescent="0.25">
      <c r="A235" s="221" t="s">
        <v>676</v>
      </c>
      <c r="B235" s="222" t="s">
        <v>677</v>
      </c>
      <c r="C235" s="223"/>
      <c r="D235" s="224"/>
      <c r="E235" s="224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</row>
    <row r="236" spans="1:42" ht="15.75" x14ac:dyDescent="0.25">
      <c r="A236" s="221" t="s">
        <v>678</v>
      </c>
      <c r="B236" s="222" t="s">
        <v>679</v>
      </c>
      <c r="C236" s="223">
        <v>2</v>
      </c>
      <c r="D236" s="224"/>
      <c r="E236" s="224"/>
      <c r="F236" s="86"/>
      <c r="G236" s="86"/>
      <c r="H236" s="86"/>
      <c r="I236" s="86"/>
      <c r="J236" s="86"/>
      <c r="K236" s="86"/>
      <c r="L236" s="86">
        <v>1</v>
      </c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>
        <v>1</v>
      </c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</row>
    <row r="237" spans="1:42" ht="15.75" x14ac:dyDescent="0.25">
      <c r="A237" s="221" t="s">
        <v>2242</v>
      </c>
      <c r="B237" s="222" t="s">
        <v>2243</v>
      </c>
      <c r="C237" s="223">
        <v>1</v>
      </c>
      <c r="D237" s="224"/>
      <c r="E237" s="224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>
        <v>1</v>
      </c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</row>
    <row r="238" spans="1:42" ht="15.75" x14ac:dyDescent="0.25">
      <c r="A238" s="221" t="s">
        <v>2246</v>
      </c>
      <c r="B238" s="222" t="s">
        <v>1550</v>
      </c>
      <c r="C238" s="223"/>
      <c r="D238" s="224"/>
      <c r="E238" s="224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</row>
    <row r="239" spans="1:42" ht="15.75" x14ac:dyDescent="0.25">
      <c r="A239" s="221" t="s">
        <v>1246</v>
      </c>
      <c r="B239" s="222" t="s">
        <v>1247</v>
      </c>
      <c r="C239" s="223"/>
      <c r="D239" s="224"/>
      <c r="E239" s="224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</row>
    <row r="240" spans="1:42" ht="15.75" x14ac:dyDescent="0.25">
      <c r="A240" s="221" t="s">
        <v>680</v>
      </c>
      <c r="B240" s="222" t="s">
        <v>679</v>
      </c>
      <c r="C240" s="223">
        <v>1</v>
      </c>
      <c r="D240" s="224"/>
      <c r="E240" s="224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>
        <v>1</v>
      </c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</row>
    <row r="241" spans="1:42" ht="15.75" x14ac:dyDescent="0.25">
      <c r="A241" s="221" t="s">
        <v>2251</v>
      </c>
      <c r="B241" s="222" t="s">
        <v>2252</v>
      </c>
      <c r="C241" s="223"/>
      <c r="D241" s="224"/>
      <c r="E241" s="224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</row>
    <row r="242" spans="1:42" ht="25.5" x14ac:dyDescent="0.25">
      <c r="A242" s="221" t="s">
        <v>2263</v>
      </c>
      <c r="B242" s="222" t="s">
        <v>2264</v>
      </c>
      <c r="C242" s="223"/>
      <c r="D242" s="224"/>
      <c r="E242" s="224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</row>
    <row r="243" spans="1:42" ht="15.75" x14ac:dyDescent="0.25">
      <c r="A243" s="221" t="s">
        <v>681</v>
      </c>
      <c r="B243" s="222" t="s">
        <v>682</v>
      </c>
      <c r="C243" s="223">
        <v>1</v>
      </c>
      <c r="D243" s="224"/>
      <c r="E243" s="224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>
        <v>1</v>
      </c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</row>
    <row r="244" spans="1:42" ht="25.5" x14ac:dyDescent="0.25">
      <c r="A244" s="221" t="s">
        <v>684</v>
      </c>
      <c r="B244" s="222" t="s">
        <v>685</v>
      </c>
      <c r="C244" s="223">
        <v>1</v>
      </c>
      <c r="D244" s="224"/>
      <c r="E244" s="224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>
        <v>1</v>
      </c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</row>
    <row r="245" spans="1:42" ht="15.75" x14ac:dyDescent="0.25">
      <c r="A245" s="221" t="s">
        <v>2268</v>
      </c>
      <c r="B245" s="222" t="s">
        <v>2269</v>
      </c>
      <c r="C245" s="226"/>
      <c r="D245" s="223"/>
      <c r="E245" s="223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</row>
    <row r="246" spans="1:42" ht="25.5" x14ac:dyDescent="0.25">
      <c r="A246" s="221" t="s">
        <v>686</v>
      </c>
      <c r="B246" s="222" t="s">
        <v>1249</v>
      </c>
      <c r="C246" s="223">
        <v>1</v>
      </c>
      <c r="D246" s="224"/>
      <c r="E246" s="224"/>
      <c r="F246" s="86"/>
      <c r="G246" s="86"/>
      <c r="H246" s="86"/>
      <c r="I246" s="86">
        <v>1</v>
      </c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</row>
    <row r="247" spans="1:42" ht="15.75" x14ac:dyDescent="0.25">
      <c r="A247" s="221" t="s">
        <v>688</v>
      </c>
      <c r="B247" s="222" t="s">
        <v>689</v>
      </c>
      <c r="C247" s="223"/>
      <c r="D247" s="224"/>
      <c r="E247" s="224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</row>
    <row r="248" spans="1:42" ht="15.75" x14ac:dyDescent="0.25">
      <c r="A248" s="221" t="s">
        <v>688</v>
      </c>
      <c r="B248" s="222" t="s">
        <v>689</v>
      </c>
      <c r="C248" s="226"/>
      <c r="D248" s="223"/>
      <c r="E248" s="223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</row>
    <row r="249" spans="1:42" ht="15.75" x14ac:dyDescent="0.25">
      <c r="A249" s="221" t="s">
        <v>1250</v>
      </c>
      <c r="B249" s="222" t="s">
        <v>1251</v>
      </c>
      <c r="C249" s="223"/>
      <c r="D249" s="224"/>
      <c r="E249" s="224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</row>
    <row r="250" spans="1:42" ht="15.75" x14ac:dyDescent="0.25">
      <c r="A250" s="221" t="s">
        <v>690</v>
      </c>
      <c r="B250" s="222" t="s">
        <v>691</v>
      </c>
      <c r="C250" s="223"/>
      <c r="D250" s="224"/>
      <c r="E250" s="224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</row>
    <row r="251" spans="1:42" ht="15.75" x14ac:dyDescent="0.25">
      <c r="A251" s="221" t="s">
        <v>692</v>
      </c>
      <c r="B251" s="222" t="s">
        <v>691</v>
      </c>
      <c r="C251" s="223">
        <v>2</v>
      </c>
      <c r="D251" s="224"/>
      <c r="E251" s="224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>
        <v>1</v>
      </c>
      <c r="W251" s="86"/>
      <c r="X251" s="86"/>
      <c r="Y251" s="86"/>
      <c r="Z251" s="86"/>
      <c r="AA251" s="86"/>
      <c r="AB251" s="86"/>
      <c r="AC251" s="86"/>
      <c r="AD251" s="86"/>
      <c r="AE251" s="86"/>
      <c r="AF251" s="86">
        <v>1</v>
      </c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</row>
    <row r="252" spans="1:42" ht="25.5" x14ac:dyDescent="0.25">
      <c r="A252" s="221" t="s">
        <v>695</v>
      </c>
      <c r="B252" s="222" t="s">
        <v>696</v>
      </c>
      <c r="C252" s="223">
        <v>4</v>
      </c>
      <c r="D252" s="224"/>
      <c r="E252" s="224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>
        <v>1</v>
      </c>
      <c r="AF252" s="86">
        <v>2</v>
      </c>
      <c r="AG252" s="86"/>
      <c r="AH252" s="86"/>
      <c r="AI252" s="86">
        <v>1</v>
      </c>
      <c r="AJ252" s="86"/>
      <c r="AK252" s="86"/>
      <c r="AL252" s="86"/>
      <c r="AM252" s="86"/>
      <c r="AN252" s="86"/>
      <c r="AO252" s="86"/>
      <c r="AP252" s="86"/>
    </row>
    <row r="253" spans="1:42" ht="15.75" x14ac:dyDescent="0.25">
      <c r="A253" s="221" t="s">
        <v>699</v>
      </c>
      <c r="B253" s="222" t="s">
        <v>700</v>
      </c>
      <c r="C253" s="223"/>
      <c r="D253" s="224"/>
      <c r="E253" s="224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</row>
    <row r="254" spans="1:42" ht="15.75" x14ac:dyDescent="0.25">
      <c r="A254" s="221" t="s">
        <v>703</v>
      </c>
      <c r="B254" s="222" t="s">
        <v>704</v>
      </c>
      <c r="C254" s="223"/>
      <c r="D254" s="224"/>
      <c r="E254" s="224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</row>
    <row r="255" spans="1:42" ht="25.5" x14ac:dyDescent="0.25">
      <c r="A255" s="221" t="s">
        <v>707</v>
      </c>
      <c r="B255" s="222" t="s">
        <v>708</v>
      </c>
      <c r="C255" s="223">
        <v>1</v>
      </c>
      <c r="D255" s="224"/>
      <c r="E255" s="224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>
        <v>1</v>
      </c>
      <c r="AC255" s="86"/>
      <c r="AD255" s="86"/>
      <c r="AE255" s="86"/>
      <c r="AF255" s="86">
        <v>1</v>
      </c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</row>
    <row r="256" spans="1:42" ht="15.75" x14ac:dyDescent="0.25">
      <c r="A256" s="221" t="s">
        <v>709</v>
      </c>
      <c r="B256" s="222" t="s">
        <v>710</v>
      </c>
      <c r="C256" s="226">
        <v>2</v>
      </c>
      <c r="D256" s="223"/>
      <c r="E256" s="223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>
        <v>2</v>
      </c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</row>
    <row r="257" spans="1:42" ht="15.75" x14ac:dyDescent="0.25">
      <c r="A257" s="221" t="s">
        <v>711</v>
      </c>
      <c r="B257" s="222" t="s">
        <v>712</v>
      </c>
      <c r="C257" s="223"/>
      <c r="D257" s="224"/>
      <c r="E257" s="224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</row>
    <row r="258" spans="1:42" ht="15.75" x14ac:dyDescent="0.25">
      <c r="A258" s="221" t="s">
        <v>2272</v>
      </c>
      <c r="B258" s="222" t="s">
        <v>1551</v>
      </c>
      <c r="C258" s="223"/>
      <c r="D258" s="224"/>
      <c r="E258" s="224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</row>
    <row r="259" spans="1:42" ht="15.75" x14ac:dyDescent="0.25">
      <c r="A259" s="221" t="s">
        <v>715</v>
      </c>
      <c r="B259" s="222" t="s">
        <v>716</v>
      </c>
      <c r="C259" s="223"/>
      <c r="D259" s="224"/>
      <c r="E259" s="224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</row>
    <row r="260" spans="1:42" ht="15.75" x14ac:dyDescent="0.25">
      <c r="A260" s="221" t="s">
        <v>717</v>
      </c>
      <c r="B260" s="222" t="s">
        <v>718</v>
      </c>
      <c r="C260" s="223">
        <v>1</v>
      </c>
      <c r="D260" s="224"/>
      <c r="E260" s="224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>
        <v>1</v>
      </c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</row>
    <row r="261" spans="1:42" ht="15.75" x14ac:dyDescent="0.25">
      <c r="A261" s="221" t="s">
        <v>719</v>
      </c>
      <c r="B261" s="222" t="s">
        <v>720</v>
      </c>
      <c r="C261" s="223"/>
      <c r="D261" s="224"/>
      <c r="E261" s="224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</row>
    <row r="262" spans="1:42" ht="25.5" x14ac:dyDescent="0.25">
      <c r="A262" s="221" t="s">
        <v>721</v>
      </c>
      <c r="B262" s="222" t="s">
        <v>722</v>
      </c>
      <c r="C262" s="223"/>
      <c r="D262" s="224"/>
      <c r="E262" s="224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</row>
    <row r="263" spans="1:42" ht="15.75" x14ac:dyDescent="0.25">
      <c r="A263" s="221" t="s">
        <v>723</v>
      </c>
      <c r="B263" s="222" t="s">
        <v>724</v>
      </c>
      <c r="C263" s="223"/>
      <c r="D263" s="224"/>
      <c r="E263" s="224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</row>
    <row r="264" spans="1:42" ht="25.5" x14ac:dyDescent="0.25">
      <c r="A264" s="221" t="s">
        <v>725</v>
      </c>
      <c r="B264" s="222" t="s">
        <v>726</v>
      </c>
      <c r="C264" s="223">
        <v>3</v>
      </c>
      <c r="D264" s="224"/>
      <c r="E264" s="224"/>
      <c r="F264" s="86"/>
      <c r="G264" s="86"/>
      <c r="H264" s="86"/>
      <c r="I264" s="86">
        <v>1</v>
      </c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>
        <v>1</v>
      </c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>
        <v>1</v>
      </c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</row>
    <row r="265" spans="1:42" ht="15.75" x14ac:dyDescent="0.25">
      <c r="A265" s="221" t="s">
        <v>2276</v>
      </c>
      <c r="B265" s="222" t="s">
        <v>2277</v>
      </c>
      <c r="C265" s="223">
        <v>1</v>
      </c>
      <c r="D265" s="224"/>
      <c r="E265" s="224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>
        <v>1</v>
      </c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</row>
    <row r="266" spans="1:42" ht="15.75" x14ac:dyDescent="0.25">
      <c r="A266" s="221" t="s">
        <v>2278</v>
      </c>
      <c r="B266" s="222" t="s">
        <v>2279</v>
      </c>
      <c r="C266" s="223"/>
      <c r="D266" s="224"/>
      <c r="E266" s="224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</row>
    <row r="267" spans="1:42" ht="25.5" x14ac:dyDescent="0.25">
      <c r="A267" s="221" t="s">
        <v>2284</v>
      </c>
      <c r="B267" s="222" t="s">
        <v>2285</v>
      </c>
      <c r="C267" s="223">
        <v>1</v>
      </c>
      <c r="D267" s="224"/>
      <c r="E267" s="224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>
        <v>1</v>
      </c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</row>
    <row r="268" spans="1:42" ht="15.75" x14ac:dyDescent="0.25">
      <c r="A268" s="221" t="s">
        <v>727</v>
      </c>
      <c r="B268" s="222" t="s">
        <v>728</v>
      </c>
      <c r="C268" s="223">
        <v>1</v>
      </c>
      <c r="D268" s="224"/>
      <c r="E268" s="224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>
        <v>1</v>
      </c>
      <c r="AK268" s="86"/>
      <c r="AL268" s="86"/>
      <c r="AM268" s="86"/>
      <c r="AN268" s="86"/>
      <c r="AO268" s="86"/>
      <c r="AP268" s="86"/>
    </row>
    <row r="269" spans="1:42" ht="15.75" x14ac:dyDescent="0.25">
      <c r="A269" s="221" t="s">
        <v>2286</v>
      </c>
      <c r="B269" s="222" t="s">
        <v>2287</v>
      </c>
      <c r="C269" s="223"/>
      <c r="D269" s="224"/>
      <c r="E269" s="224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</row>
    <row r="270" spans="1:42" ht="15.75" x14ac:dyDescent="0.25">
      <c r="A270" s="221" t="s">
        <v>2288</v>
      </c>
      <c r="B270" s="222" t="s">
        <v>2289</v>
      </c>
      <c r="C270" s="223"/>
      <c r="D270" s="224"/>
      <c r="E270" s="224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</row>
    <row r="271" spans="1:42" ht="15.75" x14ac:dyDescent="0.25">
      <c r="A271" s="221" t="s">
        <v>729</v>
      </c>
      <c r="B271" s="222" t="s">
        <v>730</v>
      </c>
      <c r="C271" s="223">
        <v>1</v>
      </c>
      <c r="D271" s="224"/>
      <c r="E271" s="224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>
        <v>1</v>
      </c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</row>
    <row r="272" spans="1:42" ht="25.5" x14ac:dyDescent="0.25">
      <c r="A272" s="221" t="s">
        <v>731</v>
      </c>
      <c r="B272" s="222" t="s">
        <v>732</v>
      </c>
      <c r="C272" s="223">
        <v>1</v>
      </c>
      <c r="D272" s="224"/>
      <c r="E272" s="224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>
        <v>1</v>
      </c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</row>
    <row r="273" spans="1:42" ht="15.75" x14ac:dyDescent="0.25">
      <c r="A273" s="221" t="s">
        <v>733</v>
      </c>
      <c r="B273" s="222" t="s">
        <v>734</v>
      </c>
      <c r="C273" s="223"/>
      <c r="D273" s="224"/>
      <c r="E273" s="224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</row>
    <row r="274" spans="1:42" ht="15.75" x14ac:dyDescent="0.25">
      <c r="A274" s="139" t="s">
        <v>735</v>
      </c>
      <c r="B274" s="102" t="s">
        <v>736</v>
      </c>
      <c r="C274" s="227">
        <v>2</v>
      </c>
      <c r="D274" s="224"/>
      <c r="E274" s="224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>
        <v>2</v>
      </c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</row>
    <row r="275" spans="1:42" ht="15.75" x14ac:dyDescent="0.25">
      <c r="A275" s="221" t="s">
        <v>737</v>
      </c>
      <c r="B275" s="222" t="s">
        <v>738</v>
      </c>
      <c r="C275" s="223"/>
      <c r="D275" s="224"/>
      <c r="E275" s="224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</row>
    <row r="276" spans="1:42" ht="15.75" x14ac:dyDescent="0.25">
      <c r="A276" s="221" t="s">
        <v>739</v>
      </c>
      <c r="B276" s="222" t="s">
        <v>740</v>
      </c>
      <c r="C276" s="223"/>
      <c r="D276" s="224"/>
      <c r="E276" s="224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</row>
    <row r="277" spans="1:42" ht="15.75" x14ac:dyDescent="0.25">
      <c r="A277" s="221" t="s">
        <v>741</v>
      </c>
      <c r="B277" s="222" t="s">
        <v>742</v>
      </c>
      <c r="C277" s="223">
        <v>18</v>
      </c>
      <c r="D277" s="224"/>
      <c r="E277" s="224"/>
      <c r="F277" s="86">
        <v>1</v>
      </c>
      <c r="G277" s="86"/>
      <c r="H277" s="86"/>
      <c r="I277" s="86"/>
      <c r="J277" s="86"/>
      <c r="K277" s="86"/>
      <c r="L277" s="86"/>
      <c r="M277" s="86"/>
      <c r="N277" s="86"/>
      <c r="O277" s="86"/>
      <c r="P277" s="86">
        <v>1</v>
      </c>
      <c r="Q277" s="86">
        <v>1</v>
      </c>
      <c r="R277" s="86"/>
      <c r="S277" s="86">
        <v>1</v>
      </c>
      <c r="T277" s="86"/>
      <c r="U277" s="86"/>
      <c r="V277" s="86"/>
      <c r="W277" s="86"/>
      <c r="X277" s="86"/>
      <c r="Y277" s="86"/>
      <c r="Z277" s="86"/>
      <c r="AA277" s="86"/>
      <c r="AB277" s="86">
        <v>1</v>
      </c>
      <c r="AC277" s="86"/>
      <c r="AD277" s="86"/>
      <c r="AE277" s="86"/>
      <c r="AF277" s="86">
        <v>11</v>
      </c>
      <c r="AG277" s="86"/>
      <c r="AH277" s="86"/>
      <c r="AI277" s="86"/>
      <c r="AJ277" s="86">
        <v>1</v>
      </c>
      <c r="AK277" s="86">
        <v>1</v>
      </c>
      <c r="AL277" s="86"/>
      <c r="AM277" s="86"/>
      <c r="AN277" s="86"/>
      <c r="AO277" s="86"/>
      <c r="AP277" s="86"/>
    </row>
    <row r="278" spans="1:42" ht="15.75" x14ac:dyDescent="0.25">
      <c r="A278" s="221" t="s">
        <v>743</v>
      </c>
      <c r="B278" s="222" t="s">
        <v>744</v>
      </c>
      <c r="C278" s="223">
        <v>1</v>
      </c>
      <c r="D278" s="224"/>
      <c r="E278" s="224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>
        <v>1</v>
      </c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</row>
    <row r="279" spans="1:42" ht="15.75" x14ac:dyDescent="0.25">
      <c r="A279" s="221" t="s">
        <v>1263</v>
      </c>
      <c r="B279" s="222" t="s">
        <v>1264</v>
      </c>
      <c r="C279" s="223"/>
      <c r="D279" s="224"/>
      <c r="E279" s="224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</row>
    <row r="280" spans="1:42" ht="15.75" x14ac:dyDescent="0.25">
      <c r="A280" s="221" t="s">
        <v>2295</v>
      </c>
      <c r="B280" s="222" t="s">
        <v>2296</v>
      </c>
      <c r="C280" s="223"/>
      <c r="D280" s="224"/>
      <c r="E280" s="224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</row>
    <row r="281" spans="1:42" ht="15.75" x14ac:dyDescent="0.25">
      <c r="A281" s="221" t="s">
        <v>2299</v>
      </c>
      <c r="B281" s="222" t="s">
        <v>2300</v>
      </c>
      <c r="C281" s="223"/>
      <c r="D281" s="224"/>
      <c r="E281" s="224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</row>
    <row r="282" spans="1:42" ht="15.75" x14ac:dyDescent="0.25">
      <c r="A282" s="221" t="s">
        <v>2301</v>
      </c>
      <c r="B282" s="222" t="s">
        <v>2302</v>
      </c>
      <c r="C282" s="223"/>
      <c r="D282" s="224"/>
      <c r="E282" s="224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</row>
    <row r="283" spans="1:42" ht="15.75" x14ac:dyDescent="0.25">
      <c r="A283" s="221" t="s">
        <v>747</v>
      </c>
      <c r="B283" s="222" t="s">
        <v>2850</v>
      </c>
      <c r="C283" s="223">
        <v>1</v>
      </c>
      <c r="D283" s="224"/>
      <c r="E283" s="224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>
        <v>1</v>
      </c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</row>
    <row r="284" spans="1:42" ht="15.75" x14ac:dyDescent="0.25">
      <c r="A284" s="221" t="s">
        <v>1265</v>
      </c>
      <c r="B284" s="222" t="s">
        <v>1555</v>
      </c>
      <c r="C284" s="223">
        <v>1</v>
      </c>
      <c r="D284" s="224"/>
      <c r="E284" s="224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>
        <v>1</v>
      </c>
      <c r="AL284" s="86"/>
      <c r="AM284" s="86"/>
      <c r="AN284" s="86"/>
      <c r="AO284" s="86"/>
      <c r="AP284" s="86"/>
    </row>
    <row r="285" spans="1:42" ht="15.75" x14ac:dyDescent="0.25">
      <c r="A285" s="221" t="s">
        <v>2305</v>
      </c>
      <c r="B285" s="222" t="s">
        <v>2306</v>
      </c>
      <c r="C285" s="223" t="e">
        <f>SUM(#REF!)</f>
        <v>#REF!</v>
      </c>
      <c r="D285" s="224"/>
      <c r="E285" s="224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</row>
    <row r="286" spans="1:42" ht="15.75" x14ac:dyDescent="0.25">
      <c r="A286" s="221" t="s">
        <v>749</v>
      </c>
      <c r="B286" s="222" t="s">
        <v>750</v>
      </c>
      <c r="C286" s="223">
        <v>1</v>
      </c>
      <c r="D286" s="224"/>
      <c r="E286" s="224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>
        <v>1</v>
      </c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</row>
    <row r="287" spans="1:42" ht="25.5" x14ac:dyDescent="0.25">
      <c r="A287" s="221" t="s">
        <v>751</v>
      </c>
      <c r="B287" s="222" t="s">
        <v>752</v>
      </c>
      <c r="C287" s="223"/>
      <c r="D287" s="224"/>
      <c r="E287" s="224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</row>
    <row r="288" spans="1:42" ht="15.75" x14ac:dyDescent="0.25">
      <c r="A288" s="221" t="s">
        <v>753</v>
      </c>
      <c r="B288" s="222" t="s">
        <v>754</v>
      </c>
      <c r="C288" s="223">
        <v>1</v>
      </c>
      <c r="D288" s="224"/>
      <c r="E288" s="224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>
        <v>1</v>
      </c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</row>
    <row r="289" spans="1:42" ht="15.75" x14ac:dyDescent="0.25">
      <c r="A289" s="221" t="s">
        <v>755</v>
      </c>
      <c r="B289" s="222" t="s">
        <v>756</v>
      </c>
      <c r="C289" s="223">
        <v>2</v>
      </c>
      <c r="D289" s="224"/>
      <c r="E289" s="224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>
        <v>2</v>
      </c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</row>
    <row r="290" spans="1:42" ht="25.5" x14ac:dyDescent="0.25">
      <c r="A290" s="221" t="s">
        <v>757</v>
      </c>
      <c r="B290" s="222" t="s">
        <v>2310</v>
      </c>
      <c r="C290" s="223">
        <v>2</v>
      </c>
      <c r="D290" s="224"/>
      <c r="E290" s="224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>
        <v>1</v>
      </c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>
        <v>1</v>
      </c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</row>
    <row r="291" spans="1:42" ht="15.75" x14ac:dyDescent="0.25">
      <c r="A291" s="221" t="s">
        <v>759</v>
      </c>
      <c r="B291" s="222" t="s">
        <v>760</v>
      </c>
      <c r="C291" s="223"/>
      <c r="D291" s="224"/>
      <c r="E291" s="224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</row>
    <row r="292" spans="1:42" ht="15.75" x14ac:dyDescent="0.25">
      <c r="A292" s="221" t="s">
        <v>761</v>
      </c>
      <c r="B292" s="222" t="s">
        <v>762</v>
      </c>
      <c r="C292" s="223">
        <v>1</v>
      </c>
      <c r="D292" s="224"/>
      <c r="E292" s="224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>
        <v>1</v>
      </c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</row>
    <row r="293" spans="1:42" ht="15.75" x14ac:dyDescent="0.25">
      <c r="A293" s="221" t="s">
        <v>2313</v>
      </c>
      <c r="B293" s="222" t="s">
        <v>1558</v>
      </c>
      <c r="C293" s="223"/>
      <c r="D293" s="224"/>
      <c r="E293" s="224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</row>
    <row r="294" spans="1:42" ht="15.75" x14ac:dyDescent="0.25">
      <c r="A294" s="221" t="s">
        <v>763</v>
      </c>
      <c r="B294" s="222" t="s">
        <v>764</v>
      </c>
      <c r="C294" s="223"/>
      <c r="D294" s="224"/>
      <c r="E294" s="224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</row>
    <row r="295" spans="1:42" ht="15.75" x14ac:dyDescent="0.25">
      <c r="A295" s="221" t="s">
        <v>765</v>
      </c>
      <c r="B295" s="222" t="s">
        <v>766</v>
      </c>
      <c r="C295" s="223">
        <v>1</v>
      </c>
      <c r="D295" s="224"/>
      <c r="E295" s="224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>
        <v>1</v>
      </c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</row>
    <row r="296" spans="1:42" ht="15.75" x14ac:dyDescent="0.25">
      <c r="A296" s="221" t="s">
        <v>2316</v>
      </c>
      <c r="B296" s="222" t="s">
        <v>2317</v>
      </c>
      <c r="C296" s="226"/>
      <c r="D296" s="223"/>
      <c r="E296" s="223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86"/>
      <c r="AO296" s="86"/>
      <c r="AP296" s="86"/>
    </row>
    <row r="297" spans="1:42" ht="15.75" x14ac:dyDescent="0.25">
      <c r="A297" s="221" t="s">
        <v>767</v>
      </c>
      <c r="B297" s="222" t="s">
        <v>768</v>
      </c>
      <c r="C297" s="223">
        <v>1</v>
      </c>
      <c r="D297" s="224"/>
      <c r="E297" s="224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>
        <v>1</v>
      </c>
      <c r="AG297" s="86"/>
      <c r="AH297" s="86"/>
      <c r="AI297" s="86"/>
      <c r="AJ297" s="86"/>
      <c r="AK297" s="86"/>
      <c r="AL297" s="86"/>
      <c r="AM297" s="86"/>
      <c r="AN297" s="86"/>
      <c r="AO297" s="86"/>
      <c r="AP297" s="86"/>
    </row>
    <row r="298" spans="1:42" ht="25.5" x14ac:dyDescent="0.25">
      <c r="A298" s="221" t="s">
        <v>769</v>
      </c>
      <c r="B298" s="222" t="s">
        <v>770</v>
      </c>
      <c r="C298" s="223"/>
      <c r="D298" s="224"/>
      <c r="E298" s="224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86"/>
      <c r="AO298" s="86"/>
      <c r="AP298" s="86"/>
    </row>
    <row r="299" spans="1:42" ht="25.5" x14ac:dyDescent="0.25">
      <c r="A299" s="221" t="s">
        <v>2851</v>
      </c>
      <c r="B299" s="222" t="s">
        <v>2852</v>
      </c>
      <c r="C299" s="226"/>
      <c r="D299" s="223"/>
      <c r="E299" s="223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86"/>
      <c r="AO299" s="86"/>
      <c r="AP299" s="86"/>
    </row>
    <row r="300" spans="1:42" ht="25.5" x14ac:dyDescent="0.25">
      <c r="A300" s="221" t="s">
        <v>771</v>
      </c>
      <c r="B300" s="222" t="s">
        <v>772</v>
      </c>
      <c r="C300" s="223">
        <v>1</v>
      </c>
      <c r="D300" s="224"/>
      <c r="E300" s="224"/>
      <c r="F300" s="86">
        <v>1</v>
      </c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</row>
    <row r="301" spans="1:42" ht="15.75" x14ac:dyDescent="0.25">
      <c r="A301" s="221" t="s">
        <v>773</v>
      </c>
      <c r="B301" s="222" t="s">
        <v>774</v>
      </c>
      <c r="C301" s="223"/>
      <c r="D301" s="224"/>
      <c r="E301" s="224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</row>
    <row r="302" spans="1:42" ht="15.75" x14ac:dyDescent="0.25">
      <c r="A302" s="221" t="s">
        <v>2322</v>
      </c>
      <c r="B302" s="222" t="s">
        <v>2323</v>
      </c>
      <c r="C302" s="223"/>
      <c r="D302" s="224"/>
      <c r="E302" s="224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</row>
    <row r="303" spans="1:42" ht="15.75" x14ac:dyDescent="0.25">
      <c r="A303" s="221" t="s">
        <v>775</v>
      </c>
      <c r="B303" s="222" t="s">
        <v>776</v>
      </c>
      <c r="C303" s="223">
        <v>4</v>
      </c>
      <c r="D303" s="224"/>
      <c r="E303" s="224"/>
      <c r="F303" s="86"/>
      <c r="G303" s="86"/>
      <c r="H303" s="86"/>
      <c r="I303" s="86"/>
      <c r="J303" s="86"/>
      <c r="K303" s="86">
        <v>1</v>
      </c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>
        <v>3</v>
      </c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</row>
    <row r="304" spans="1:42" ht="25.5" x14ac:dyDescent="0.25">
      <c r="A304" s="221" t="s">
        <v>777</v>
      </c>
      <c r="B304" s="222" t="s">
        <v>778</v>
      </c>
      <c r="C304" s="223">
        <v>2</v>
      </c>
      <c r="D304" s="224"/>
      <c r="E304" s="224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>
        <v>2</v>
      </c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</row>
    <row r="305" spans="1:42" ht="15.75" x14ac:dyDescent="0.25">
      <c r="A305" s="221" t="s">
        <v>779</v>
      </c>
      <c r="B305" s="222" t="s">
        <v>780</v>
      </c>
      <c r="C305" s="223"/>
      <c r="D305" s="224"/>
      <c r="E305" s="224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86"/>
      <c r="AO305" s="86"/>
      <c r="AP305" s="86"/>
    </row>
    <row r="306" spans="1:42" ht="15.75" x14ac:dyDescent="0.25">
      <c r="A306" s="221" t="s">
        <v>2328</v>
      </c>
      <c r="B306" s="222" t="s">
        <v>1559</v>
      </c>
      <c r="C306" s="223"/>
      <c r="D306" s="224"/>
      <c r="E306" s="224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86"/>
      <c r="AM306" s="86"/>
      <c r="AN306" s="86"/>
      <c r="AO306" s="86"/>
      <c r="AP306" s="86"/>
    </row>
    <row r="307" spans="1:42" ht="15.75" x14ac:dyDescent="0.25">
      <c r="A307" s="221" t="s">
        <v>781</v>
      </c>
      <c r="B307" s="222" t="s">
        <v>782</v>
      </c>
      <c r="C307" s="223">
        <v>1</v>
      </c>
      <c r="D307" s="224"/>
      <c r="E307" s="224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>
        <v>1</v>
      </c>
      <c r="AJ307" s="86"/>
      <c r="AK307" s="86"/>
      <c r="AL307" s="86"/>
      <c r="AM307" s="86"/>
      <c r="AN307" s="86"/>
      <c r="AO307" s="86"/>
      <c r="AP307" s="86"/>
    </row>
    <row r="308" spans="1:42" ht="15.75" x14ac:dyDescent="0.25">
      <c r="A308" s="221" t="s">
        <v>783</v>
      </c>
      <c r="B308" s="222" t="s">
        <v>784</v>
      </c>
      <c r="C308" s="223"/>
      <c r="D308" s="224"/>
      <c r="E308" s="224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86"/>
      <c r="AM308" s="86"/>
      <c r="AN308" s="86"/>
      <c r="AO308" s="86"/>
      <c r="AP308" s="86"/>
    </row>
    <row r="309" spans="1:42" ht="15.75" x14ac:dyDescent="0.25">
      <c r="A309" s="221" t="s">
        <v>785</v>
      </c>
      <c r="B309" s="222" t="s">
        <v>786</v>
      </c>
      <c r="C309" s="223">
        <v>1</v>
      </c>
      <c r="D309" s="224"/>
      <c r="E309" s="224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>
        <v>1</v>
      </c>
      <c r="AG309" s="86"/>
      <c r="AH309" s="86"/>
      <c r="AI309" s="86"/>
      <c r="AJ309" s="86"/>
      <c r="AK309" s="86"/>
      <c r="AL309" s="86"/>
      <c r="AM309" s="86"/>
      <c r="AN309" s="86"/>
      <c r="AO309" s="86"/>
      <c r="AP309" s="86"/>
    </row>
    <row r="310" spans="1:42" ht="15.75" x14ac:dyDescent="0.25">
      <c r="A310" s="221" t="s">
        <v>789</v>
      </c>
      <c r="B310" s="222" t="s">
        <v>790</v>
      </c>
      <c r="C310" s="223">
        <v>1</v>
      </c>
      <c r="D310" s="224"/>
      <c r="E310" s="224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>
        <v>1</v>
      </c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</row>
    <row r="311" spans="1:42" ht="15.75" x14ac:dyDescent="0.25">
      <c r="A311" s="221" t="s">
        <v>791</v>
      </c>
      <c r="B311" s="222" t="s">
        <v>792</v>
      </c>
      <c r="C311" s="223">
        <v>5</v>
      </c>
      <c r="D311" s="224"/>
      <c r="E311" s="224"/>
      <c r="F311" s="86"/>
      <c r="G311" s="86">
        <v>1</v>
      </c>
      <c r="H311" s="86"/>
      <c r="I311" s="86"/>
      <c r="J311" s="86"/>
      <c r="K311" s="86"/>
      <c r="L311" s="86"/>
      <c r="M311" s="86"/>
      <c r="N311" s="86"/>
      <c r="O311" s="86">
        <v>1</v>
      </c>
      <c r="P311" s="86"/>
      <c r="Q311" s="86"/>
      <c r="R311" s="86"/>
      <c r="S311" s="86">
        <v>1</v>
      </c>
      <c r="T311" s="86"/>
      <c r="U311" s="86"/>
      <c r="V311" s="86"/>
      <c r="W311" s="86"/>
      <c r="X311" s="86"/>
      <c r="Y311" s="86"/>
      <c r="Z311" s="86"/>
      <c r="AA311" s="86">
        <v>1</v>
      </c>
      <c r="AB311" s="86"/>
      <c r="AC311" s="86"/>
      <c r="AD311" s="86"/>
      <c r="AE311" s="86"/>
      <c r="AF311" s="86">
        <v>1</v>
      </c>
      <c r="AG311" s="86"/>
      <c r="AH311" s="86"/>
      <c r="AI311" s="86"/>
      <c r="AJ311" s="86"/>
      <c r="AK311" s="86"/>
      <c r="AL311" s="86"/>
      <c r="AM311" s="86"/>
      <c r="AN311" s="86"/>
      <c r="AO311" s="86"/>
      <c r="AP311" s="86"/>
    </row>
    <row r="312" spans="1:42" ht="25.5" x14ac:dyDescent="0.25">
      <c r="A312" s="221" t="s">
        <v>793</v>
      </c>
      <c r="B312" s="222" t="s">
        <v>794</v>
      </c>
      <c r="C312" s="223"/>
      <c r="D312" s="224"/>
      <c r="E312" s="224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86"/>
      <c r="AO312" s="86"/>
      <c r="AP312" s="86"/>
    </row>
    <row r="313" spans="1:42" ht="15.75" x14ac:dyDescent="0.25">
      <c r="A313" s="221" t="s">
        <v>795</v>
      </c>
      <c r="B313" s="222" t="s">
        <v>796</v>
      </c>
      <c r="C313" s="223">
        <v>4</v>
      </c>
      <c r="D313" s="224"/>
      <c r="E313" s="224"/>
      <c r="F313" s="86"/>
      <c r="G313" s="86"/>
      <c r="H313" s="86"/>
      <c r="I313" s="86"/>
      <c r="J313" s="86"/>
      <c r="K313" s="86"/>
      <c r="L313" s="86">
        <v>1</v>
      </c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>
        <v>1</v>
      </c>
      <c r="AN313" s="86">
        <v>2</v>
      </c>
      <c r="AO313" s="86"/>
      <c r="AP313" s="86"/>
    </row>
    <row r="314" spans="1:42" ht="15.75" x14ac:dyDescent="0.25">
      <c r="A314" s="221" t="s">
        <v>1273</v>
      </c>
      <c r="B314" s="222" t="s">
        <v>1274</v>
      </c>
      <c r="C314" s="223">
        <v>1</v>
      </c>
      <c r="D314" s="224"/>
      <c r="E314" s="224"/>
      <c r="F314" s="86"/>
      <c r="G314" s="86"/>
      <c r="H314" s="86"/>
      <c r="I314" s="86"/>
      <c r="J314" s="86"/>
      <c r="K314" s="86"/>
      <c r="L314" s="86"/>
      <c r="M314" s="86"/>
      <c r="N314" s="86"/>
      <c r="O314" s="86">
        <v>1</v>
      </c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86"/>
      <c r="AO314" s="86"/>
      <c r="AP314" s="86"/>
    </row>
    <row r="315" spans="1:42" ht="15.75" x14ac:dyDescent="0.25">
      <c r="A315" s="221" t="s">
        <v>797</v>
      </c>
      <c r="B315" s="222" t="s">
        <v>798</v>
      </c>
      <c r="C315" s="223"/>
      <c r="D315" s="224"/>
      <c r="E315" s="224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</row>
    <row r="316" spans="1:42" ht="15.75" x14ac:dyDescent="0.25">
      <c r="A316" s="248" t="s">
        <v>799</v>
      </c>
      <c r="B316" s="249"/>
      <c r="C316" s="236">
        <f>C319+C320+C321+C322+C323+C324+C325+C327+C328+C339+C342</f>
        <v>45</v>
      </c>
      <c r="D316" s="223"/>
      <c r="E316" s="223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</row>
    <row r="317" spans="1:42" ht="15.75" x14ac:dyDescent="0.25">
      <c r="A317" s="221" t="s">
        <v>2853</v>
      </c>
      <c r="B317" s="222" t="s">
        <v>1560</v>
      </c>
      <c r="C317" s="226"/>
      <c r="D317" s="223"/>
      <c r="E317" s="223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</row>
    <row r="318" spans="1:42" ht="15.75" x14ac:dyDescent="0.25">
      <c r="A318" s="221" t="s">
        <v>800</v>
      </c>
      <c r="B318" s="222" t="s">
        <v>801</v>
      </c>
      <c r="C318" s="223"/>
      <c r="D318" s="224"/>
      <c r="E318" s="224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</row>
    <row r="319" spans="1:42" ht="15.75" x14ac:dyDescent="0.25">
      <c r="A319" s="221" t="s">
        <v>800</v>
      </c>
      <c r="B319" s="222" t="s">
        <v>801</v>
      </c>
      <c r="C319" s="226">
        <v>2</v>
      </c>
      <c r="D319" s="223"/>
      <c r="E319" s="223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>
        <v>1</v>
      </c>
      <c r="Z319" s="86"/>
      <c r="AA319" s="86"/>
      <c r="AB319" s="86"/>
      <c r="AC319" s="86"/>
      <c r="AD319" s="86"/>
      <c r="AE319" s="86"/>
      <c r="AF319" s="86">
        <v>1</v>
      </c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</row>
    <row r="320" spans="1:42" ht="15.75" x14ac:dyDescent="0.25">
      <c r="A320" s="221" t="s">
        <v>802</v>
      </c>
      <c r="B320" s="222" t="s">
        <v>803</v>
      </c>
      <c r="C320" s="223">
        <v>5</v>
      </c>
      <c r="D320" s="224"/>
      <c r="E320" s="224"/>
      <c r="F320" s="86">
        <v>1</v>
      </c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>
        <v>1</v>
      </c>
      <c r="Y320" s="86"/>
      <c r="Z320" s="86"/>
      <c r="AA320" s="86">
        <v>1</v>
      </c>
      <c r="AB320" s="86"/>
      <c r="AC320" s="86"/>
      <c r="AD320" s="86"/>
      <c r="AE320" s="86"/>
      <c r="AF320" s="86"/>
      <c r="AG320" s="86"/>
      <c r="AH320" s="86"/>
      <c r="AI320" s="86"/>
      <c r="AJ320" s="86">
        <v>1</v>
      </c>
      <c r="AK320" s="86"/>
      <c r="AL320" s="86"/>
      <c r="AM320" s="86"/>
      <c r="AN320" s="86"/>
      <c r="AO320" s="86">
        <v>1</v>
      </c>
      <c r="AP320" s="86"/>
    </row>
    <row r="321" spans="1:42" ht="15.75" x14ac:dyDescent="0.25">
      <c r="A321" s="221" t="s">
        <v>804</v>
      </c>
      <c r="B321" s="222" t="s">
        <v>2854</v>
      </c>
      <c r="C321" s="223">
        <v>3</v>
      </c>
      <c r="D321" s="224"/>
      <c r="E321" s="224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>
        <v>1</v>
      </c>
      <c r="Q321" s="86"/>
      <c r="R321" s="86"/>
      <c r="S321" s="86"/>
      <c r="T321" s="86"/>
      <c r="U321" s="86"/>
      <c r="V321" s="86"/>
      <c r="W321" s="86"/>
      <c r="X321" s="86">
        <v>1</v>
      </c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>
        <v>1</v>
      </c>
      <c r="AJ321" s="86"/>
      <c r="AK321" s="86"/>
      <c r="AL321" s="86"/>
      <c r="AM321" s="86"/>
      <c r="AN321" s="86"/>
      <c r="AO321" s="86"/>
      <c r="AP321" s="86"/>
    </row>
    <row r="322" spans="1:42" ht="15.75" x14ac:dyDescent="0.25">
      <c r="A322" s="221" t="s">
        <v>806</v>
      </c>
      <c r="B322" s="222" t="s">
        <v>807</v>
      </c>
      <c r="C322" s="223">
        <v>2</v>
      </c>
      <c r="D322" s="224"/>
      <c r="E322" s="224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>
        <v>1</v>
      </c>
      <c r="AD322" s="86"/>
      <c r="AE322" s="86"/>
      <c r="AF322" s="86"/>
      <c r="AG322" s="86"/>
      <c r="AH322" s="86"/>
      <c r="AI322" s="86"/>
      <c r="AJ322" s="86">
        <v>1</v>
      </c>
      <c r="AK322" s="86"/>
      <c r="AL322" s="86"/>
      <c r="AM322" s="86"/>
      <c r="AN322" s="86"/>
      <c r="AO322" s="86"/>
      <c r="AP322" s="86"/>
    </row>
    <row r="323" spans="1:42" ht="15.75" x14ac:dyDescent="0.25">
      <c r="A323" s="221" t="s">
        <v>808</v>
      </c>
      <c r="B323" s="222" t="s">
        <v>809</v>
      </c>
      <c r="C323" s="223">
        <v>12</v>
      </c>
      <c r="D323" s="224"/>
      <c r="E323" s="224"/>
      <c r="F323" s="86"/>
      <c r="G323" s="86"/>
      <c r="H323" s="86"/>
      <c r="I323" s="86"/>
      <c r="J323" s="86"/>
      <c r="K323" s="86"/>
      <c r="L323" s="86">
        <v>1</v>
      </c>
      <c r="M323" s="86"/>
      <c r="N323" s="86"/>
      <c r="O323" s="86"/>
      <c r="P323" s="86">
        <v>1</v>
      </c>
      <c r="Q323" s="86"/>
      <c r="R323" s="86"/>
      <c r="S323" s="86"/>
      <c r="T323" s="86"/>
      <c r="U323" s="86">
        <v>1</v>
      </c>
      <c r="V323" s="86">
        <v>1</v>
      </c>
      <c r="W323" s="86">
        <v>1</v>
      </c>
      <c r="X323" s="86">
        <v>1</v>
      </c>
      <c r="Y323" s="86"/>
      <c r="Z323" s="86"/>
      <c r="AA323" s="86"/>
      <c r="AB323" s="86"/>
      <c r="AC323" s="86"/>
      <c r="AD323" s="86"/>
      <c r="AE323" s="86">
        <v>1</v>
      </c>
      <c r="AF323" s="86">
        <v>5</v>
      </c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</row>
    <row r="324" spans="1:42" ht="15.75" x14ac:dyDescent="0.25">
      <c r="A324" s="221" t="s">
        <v>2343</v>
      </c>
      <c r="B324" s="222" t="s">
        <v>1561</v>
      </c>
      <c r="C324" s="223">
        <v>1</v>
      </c>
      <c r="D324" s="224"/>
      <c r="E324" s="224"/>
      <c r="F324" s="86"/>
      <c r="G324" s="86"/>
      <c r="H324" s="86"/>
      <c r="I324" s="86">
        <v>1</v>
      </c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</row>
    <row r="325" spans="1:42" ht="25.5" x14ac:dyDescent="0.25">
      <c r="A325" s="221" t="s">
        <v>2350</v>
      </c>
      <c r="B325" s="222" t="s">
        <v>2855</v>
      </c>
      <c r="C325" s="223">
        <v>1</v>
      </c>
      <c r="D325" s="224"/>
      <c r="E325" s="224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>
        <v>1</v>
      </c>
      <c r="AJ325" s="86"/>
      <c r="AK325" s="86"/>
      <c r="AL325" s="86"/>
      <c r="AM325" s="86"/>
      <c r="AN325" s="86"/>
      <c r="AO325" s="86"/>
      <c r="AP325" s="86"/>
    </row>
    <row r="326" spans="1:42" ht="25.5" x14ac:dyDescent="0.25">
      <c r="A326" s="221" t="s">
        <v>810</v>
      </c>
      <c r="B326" s="222" t="s">
        <v>811</v>
      </c>
      <c r="C326" s="226"/>
      <c r="D326" s="223"/>
      <c r="E326" s="223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</row>
    <row r="327" spans="1:42" ht="15.75" x14ac:dyDescent="0.25">
      <c r="A327" s="221" t="s">
        <v>812</v>
      </c>
      <c r="B327" s="222" t="s">
        <v>813</v>
      </c>
      <c r="C327" s="223">
        <v>6</v>
      </c>
      <c r="D327" s="224">
        <v>1</v>
      </c>
      <c r="E327" s="224"/>
      <c r="F327" s="86"/>
      <c r="G327" s="86"/>
      <c r="H327" s="86"/>
      <c r="I327" s="86"/>
      <c r="J327" s="86"/>
      <c r="K327" s="86"/>
      <c r="L327" s="86">
        <v>1</v>
      </c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>
        <v>4</v>
      </c>
      <c r="AG327" s="86"/>
      <c r="AH327" s="86"/>
      <c r="AI327" s="86"/>
      <c r="AJ327" s="86"/>
      <c r="AK327" s="86"/>
      <c r="AL327" s="86">
        <v>2</v>
      </c>
      <c r="AM327" s="86"/>
      <c r="AN327" s="86"/>
      <c r="AO327" s="86"/>
      <c r="AP327" s="86"/>
    </row>
    <row r="328" spans="1:42" ht="15.75" x14ac:dyDescent="0.25">
      <c r="A328" s="221" t="s">
        <v>814</v>
      </c>
      <c r="B328" s="222" t="s">
        <v>815</v>
      </c>
      <c r="C328" s="223">
        <v>11</v>
      </c>
      <c r="D328" s="224"/>
      <c r="E328" s="224">
        <v>1</v>
      </c>
      <c r="F328" s="86"/>
      <c r="G328" s="86"/>
      <c r="H328" s="86"/>
      <c r="I328" s="86"/>
      <c r="J328" s="86"/>
      <c r="K328" s="86"/>
      <c r="L328" s="86"/>
      <c r="M328" s="86"/>
      <c r="N328" s="86"/>
      <c r="O328" s="86">
        <v>1</v>
      </c>
      <c r="P328" s="86"/>
      <c r="Q328" s="86"/>
      <c r="R328" s="86"/>
      <c r="S328" s="86">
        <v>1</v>
      </c>
      <c r="T328" s="86"/>
      <c r="U328" s="86"/>
      <c r="V328" s="86">
        <v>2</v>
      </c>
      <c r="W328" s="86"/>
      <c r="X328" s="86"/>
      <c r="Y328" s="86"/>
      <c r="Z328" s="86"/>
      <c r="AA328" s="86"/>
      <c r="AB328" s="86"/>
      <c r="AC328" s="86"/>
      <c r="AD328" s="86"/>
      <c r="AE328" s="86">
        <v>1</v>
      </c>
      <c r="AF328" s="86">
        <v>2</v>
      </c>
      <c r="AG328" s="86"/>
      <c r="AH328" s="86"/>
      <c r="AI328" s="86"/>
      <c r="AJ328" s="86">
        <v>1</v>
      </c>
      <c r="AK328" s="86"/>
      <c r="AL328" s="86"/>
      <c r="AM328" s="86">
        <v>1</v>
      </c>
      <c r="AN328" s="86">
        <v>1</v>
      </c>
      <c r="AO328" s="86"/>
      <c r="AP328" s="86"/>
    </row>
    <row r="329" spans="1:42" ht="15.75" x14ac:dyDescent="0.25">
      <c r="A329" s="221" t="s">
        <v>816</v>
      </c>
      <c r="B329" s="222" t="s">
        <v>817</v>
      </c>
      <c r="C329" s="223"/>
      <c r="D329" s="224"/>
      <c r="E329" s="224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</row>
    <row r="330" spans="1:42" ht="15.75" x14ac:dyDescent="0.25">
      <c r="A330" s="221" t="s">
        <v>818</v>
      </c>
      <c r="B330" s="222" t="s">
        <v>819</v>
      </c>
      <c r="C330" s="223"/>
      <c r="D330" s="224"/>
      <c r="E330" s="224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</row>
    <row r="331" spans="1:42" ht="15.75" x14ac:dyDescent="0.25">
      <c r="A331" s="221" t="s">
        <v>822</v>
      </c>
      <c r="B331" s="222" t="s">
        <v>823</v>
      </c>
      <c r="C331" s="223"/>
      <c r="D331" s="224"/>
      <c r="E331" s="224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</row>
    <row r="332" spans="1:42" ht="15.75" x14ac:dyDescent="0.25">
      <c r="A332" s="221" t="s">
        <v>826</v>
      </c>
      <c r="B332" s="222" t="s">
        <v>827</v>
      </c>
      <c r="C332" s="223"/>
      <c r="D332" s="224"/>
      <c r="E332" s="224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</row>
    <row r="333" spans="1:42" ht="15.75" x14ac:dyDescent="0.25">
      <c r="A333" s="221" t="s">
        <v>2362</v>
      </c>
      <c r="B333" s="222" t="s">
        <v>2363</v>
      </c>
      <c r="C333" s="226"/>
      <c r="D333" s="223"/>
      <c r="E333" s="223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86"/>
      <c r="AO333" s="86"/>
      <c r="AP333" s="86"/>
    </row>
    <row r="334" spans="1:42" ht="15.75" x14ac:dyDescent="0.25">
      <c r="A334" s="221" t="s">
        <v>2369</v>
      </c>
      <c r="B334" s="222" t="s">
        <v>2856</v>
      </c>
      <c r="C334" s="226"/>
      <c r="D334" s="223">
        <v>2</v>
      </c>
      <c r="E334" s="223"/>
      <c r="F334" s="86"/>
      <c r="G334" s="86"/>
      <c r="H334" s="86">
        <v>1</v>
      </c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>
        <v>1</v>
      </c>
      <c r="AO334" s="86"/>
      <c r="AP334" s="86"/>
    </row>
    <row r="335" spans="1:42" ht="15.75" x14ac:dyDescent="0.25">
      <c r="A335" s="221" t="s">
        <v>2857</v>
      </c>
      <c r="B335" s="222" t="s">
        <v>2858</v>
      </c>
      <c r="C335" s="226"/>
      <c r="D335" s="223"/>
      <c r="E335" s="223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</row>
    <row r="336" spans="1:42" ht="15.75" x14ac:dyDescent="0.25">
      <c r="A336" s="221" t="s">
        <v>2374</v>
      </c>
      <c r="B336" s="222" t="s">
        <v>2375</v>
      </c>
      <c r="C336" s="223"/>
      <c r="D336" s="224"/>
      <c r="E336" s="224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</row>
    <row r="337" spans="1:42" ht="15.75" x14ac:dyDescent="0.25">
      <c r="A337" s="221" t="s">
        <v>2376</v>
      </c>
      <c r="B337" s="222" t="s">
        <v>1562</v>
      </c>
      <c r="C337" s="223"/>
      <c r="D337" s="224"/>
      <c r="E337" s="224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</row>
    <row r="338" spans="1:42" ht="15.75" x14ac:dyDescent="0.25">
      <c r="A338" s="221" t="s">
        <v>2377</v>
      </c>
      <c r="B338" s="222" t="s">
        <v>2378</v>
      </c>
      <c r="C338" s="223"/>
      <c r="D338" s="224"/>
      <c r="E338" s="224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</row>
    <row r="339" spans="1:42" ht="15.75" x14ac:dyDescent="0.25">
      <c r="A339" s="221" t="s">
        <v>2380</v>
      </c>
      <c r="B339" s="222" t="s">
        <v>2381</v>
      </c>
      <c r="C339" s="223">
        <v>1</v>
      </c>
      <c r="D339" s="224">
        <v>1</v>
      </c>
      <c r="E339" s="224"/>
      <c r="F339" s="86"/>
      <c r="G339" s="86"/>
      <c r="H339" s="86">
        <v>1</v>
      </c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>
        <v>1</v>
      </c>
      <c r="AL339" s="86"/>
      <c r="AM339" s="86"/>
      <c r="AN339" s="86"/>
      <c r="AO339" s="86"/>
      <c r="AP339" s="86"/>
    </row>
    <row r="340" spans="1:42" ht="15.75" x14ac:dyDescent="0.25">
      <c r="A340" s="221" t="s">
        <v>828</v>
      </c>
      <c r="B340" s="222" t="s">
        <v>829</v>
      </c>
      <c r="C340" s="226"/>
      <c r="D340" s="223">
        <v>1</v>
      </c>
      <c r="E340" s="223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>
        <v>1</v>
      </c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</row>
    <row r="341" spans="1:42" ht="15.75" x14ac:dyDescent="0.25">
      <c r="A341" s="221" t="s">
        <v>2391</v>
      </c>
      <c r="B341" s="222" t="s">
        <v>2392</v>
      </c>
      <c r="C341" s="223"/>
      <c r="D341" s="224">
        <v>2</v>
      </c>
      <c r="E341" s="224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86">
        <v>2</v>
      </c>
      <c r="AO341" s="86"/>
      <c r="AP341" s="86"/>
    </row>
    <row r="342" spans="1:42" ht="15.75" x14ac:dyDescent="0.25">
      <c r="A342" s="221" t="s">
        <v>832</v>
      </c>
      <c r="B342" s="222" t="s">
        <v>833</v>
      </c>
      <c r="C342" s="226">
        <v>1</v>
      </c>
      <c r="D342" s="223"/>
      <c r="E342" s="223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>
        <v>1</v>
      </c>
      <c r="AN342" s="86"/>
      <c r="AO342" s="86"/>
      <c r="AP342" s="86"/>
    </row>
    <row r="343" spans="1:42" ht="15.75" x14ac:dyDescent="0.25">
      <c r="A343" s="221" t="s">
        <v>834</v>
      </c>
      <c r="B343" s="222" t="s">
        <v>835</v>
      </c>
      <c r="C343" s="226"/>
      <c r="D343" s="223"/>
      <c r="E343" s="223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86"/>
      <c r="AO343" s="86"/>
      <c r="AP343" s="86"/>
    </row>
    <row r="344" spans="1:42" ht="15.75" x14ac:dyDescent="0.25">
      <c r="A344" s="250" t="s">
        <v>838</v>
      </c>
      <c r="B344" s="251" t="s">
        <v>839</v>
      </c>
      <c r="C344" s="236">
        <f>C346+C350+C352+C351+C353+C354+C355+C357</f>
        <v>21</v>
      </c>
      <c r="D344" s="223"/>
      <c r="E344" s="223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86"/>
      <c r="AO344" s="86"/>
      <c r="AP344" s="86"/>
    </row>
    <row r="345" spans="1:42" ht="15.75" x14ac:dyDescent="0.25">
      <c r="A345" s="221" t="s">
        <v>842</v>
      </c>
      <c r="B345" s="222" t="s">
        <v>841</v>
      </c>
      <c r="C345" s="223"/>
      <c r="D345" s="224"/>
      <c r="E345" s="224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</row>
    <row r="346" spans="1:42" ht="15.75" x14ac:dyDescent="0.25">
      <c r="A346" s="221" t="s">
        <v>2402</v>
      </c>
      <c r="B346" s="222" t="s">
        <v>1564</v>
      </c>
      <c r="C346" s="226">
        <v>1</v>
      </c>
      <c r="D346" s="223">
        <v>1</v>
      </c>
      <c r="E346" s="223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>
        <v>1</v>
      </c>
      <c r="AG346" s="86"/>
      <c r="AH346" s="86"/>
      <c r="AI346" s="86">
        <v>1</v>
      </c>
      <c r="AJ346" s="86"/>
      <c r="AK346" s="86"/>
      <c r="AL346" s="86"/>
      <c r="AM346" s="86"/>
      <c r="AN346" s="86"/>
      <c r="AO346" s="86"/>
      <c r="AP346" s="86"/>
    </row>
    <row r="347" spans="1:42" ht="25.5" x14ac:dyDescent="0.25">
      <c r="A347" s="221" t="s">
        <v>843</v>
      </c>
      <c r="B347" s="222" t="s">
        <v>844</v>
      </c>
      <c r="C347" s="223"/>
      <c r="D347" s="224"/>
      <c r="E347" s="224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86"/>
      <c r="AO347" s="86"/>
      <c r="AP347" s="86"/>
    </row>
    <row r="348" spans="1:42" ht="15.75" x14ac:dyDescent="0.25">
      <c r="A348" s="221" t="s">
        <v>845</v>
      </c>
      <c r="B348" s="222" t="s">
        <v>846</v>
      </c>
      <c r="C348" s="223"/>
      <c r="D348" s="224"/>
      <c r="E348" s="224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86"/>
      <c r="AO348" s="86"/>
      <c r="AP348" s="86"/>
    </row>
    <row r="349" spans="1:42" ht="15.75" x14ac:dyDescent="0.25">
      <c r="A349" s="221" t="s">
        <v>2403</v>
      </c>
      <c r="B349" s="222" t="s">
        <v>848</v>
      </c>
      <c r="C349" s="226"/>
      <c r="D349" s="223"/>
      <c r="E349" s="223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86"/>
      <c r="AO349" s="86"/>
      <c r="AP349" s="86"/>
    </row>
    <row r="350" spans="1:42" ht="15.75" x14ac:dyDescent="0.25">
      <c r="A350" s="221" t="s">
        <v>847</v>
      </c>
      <c r="B350" s="222" t="s">
        <v>848</v>
      </c>
      <c r="C350" s="223">
        <f>Q350+R350+V350+AB350+AF350+AJ350+AN350+AO350</f>
        <v>11</v>
      </c>
      <c r="D350" s="224"/>
      <c r="E350" s="224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>
        <v>1</v>
      </c>
      <c r="R350" s="86">
        <v>1</v>
      </c>
      <c r="S350" s="86"/>
      <c r="T350" s="86"/>
      <c r="U350" s="86"/>
      <c r="V350" s="86">
        <v>1</v>
      </c>
      <c r="W350" s="86"/>
      <c r="X350" s="86"/>
      <c r="Y350" s="86"/>
      <c r="Z350" s="86"/>
      <c r="AA350" s="86"/>
      <c r="AB350" s="86">
        <v>1</v>
      </c>
      <c r="AC350" s="86"/>
      <c r="AD350" s="86"/>
      <c r="AE350" s="86"/>
      <c r="AF350" s="86">
        <v>3</v>
      </c>
      <c r="AG350" s="86"/>
      <c r="AH350" s="86"/>
      <c r="AI350" s="86"/>
      <c r="AJ350" s="86">
        <v>1</v>
      </c>
      <c r="AK350" s="86"/>
      <c r="AL350" s="86"/>
      <c r="AM350" s="86"/>
      <c r="AN350" s="86">
        <v>2</v>
      </c>
      <c r="AO350" s="86">
        <v>1</v>
      </c>
      <c r="AP350" s="86"/>
    </row>
    <row r="351" spans="1:42" ht="25.5" x14ac:dyDescent="0.25">
      <c r="A351" s="221" t="s">
        <v>849</v>
      </c>
      <c r="B351" s="222" t="s">
        <v>850</v>
      </c>
      <c r="C351" s="226">
        <v>3</v>
      </c>
      <c r="D351" s="223"/>
      <c r="E351" s="223"/>
      <c r="F351" s="86"/>
      <c r="G351" s="86"/>
      <c r="H351" s="86"/>
      <c r="I351" s="86"/>
      <c r="J351" s="86"/>
      <c r="K351" s="86"/>
      <c r="L351" s="86"/>
      <c r="M351" s="86"/>
      <c r="N351" s="86"/>
      <c r="O351" s="86">
        <v>1</v>
      </c>
      <c r="P351" s="86"/>
      <c r="Q351" s="86">
        <v>1</v>
      </c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>
        <v>1</v>
      </c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</row>
    <row r="352" spans="1:42" ht="25.5" x14ac:dyDescent="0.25">
      <c r="A352" s="221" t="s">
        <v>851</v>
      </c>
      <c r="B352" s="222" t="s">
        <v>1565</v>
      </c>
      <c r="C352" s="223">
        <v>2</v>
      </c>
      <c r="D352" s="224"/>
      <c r="E352" s="224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>
        <v>1</v>
      </c>
      <c r="AG352" s="86"/>
      <c r="AH352" s="86"/>
      <c r="AI352" s="86"/>
      <c r="AJ352" s="86"/>
      <c r="AK352" s="86"/>
      <c r="AL352" s="86"/>
      <c r="AM352" s="86"/>
      <c r="AN352" s="86">
        <v>1</v>
      </c>
      <c r="AO352" s="86"/>
      <c r="AP352" s="86"/>
    </row>
    <row r="353" spans="1:42" ht="15.75" x14ac:dyDescent="0.25">
      <c r="A353" s="139" t="s">
        <v>1476</v>
      </c>
      <c r="B353" s="102" t="s">
        <v>1477</v>
      </c>
      <c r="C353" s="227">
        <v>1</v>
      </c>
      <c r="D353" s="224"/>
      <c r="E353" s="224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>
        <v>1</v>
      </c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</row>
    <row r="354" spans="1:42" ht="15.75" x14ac:dyDescent="0.25">
      <c r="A354" s="221" t="s">
        <v>857</v>
      </c>
      <c r="B354" s="222" t="s">
        <v>858</v>
      </c>
      <c r="C354" s="223">
        <v>1</v>
      </c>
      <c r="D354" s="224">
        <v>1</v>
      </c>
      <c r="E354" s="224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>
        <v>2</v>
      </c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</row>
    <row r="355" spans="1:42" ht="38.25" x14ac:dyDescent="0.25">
      <c r="A355" s="221" t="s">
        <v>859</v>
      </c>
      <c r="B355" s="222" t="s">
        <v>860</v>
      </c>
      <c r="C355" s="223">
        <v>1</v>
      </c>
      <c r="D355" s="224"/>
      <c r="E355" s="224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>
        <v>1</v>
      </c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</row>
    <row r="356" spans="1:42" ht="15.75" x14ac:dyDescent="0.25">
      <c r="A356" s="221" t="s">
        <v>861</v>
      </c>
      <c r="B356" s="222" t="s">
        <v>862</v>
      </c>
      <c r="C356" s="223"/>
      <c r="D356" s="224"/>
      <c r="E356" s="224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86"/>
    </row>
    <row r="357" spans="1:42" ht="15.75" x14ac:dyDescent="0.25">
      <c r="A357" s="221" t="s">
        <v>2859</v>
      </c>
      <c r="B357" s="222" t="s">
        <v>2860</v>
      </c>
      <c r="C357" s="223">
        <v>1</v>
      </c>
      <c r="D357" s="224"/>
      <c r="E357" s="224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>
        <v>1</v>
      </c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</row>
    <row r="358" spans="1:42" ht="15.75" x14ac:dyDescent="0.25">
      <c r="A358" s="221" t="s">
        <v>863</v>
      </c>
      <c r="B358" s="222" t="s">
        <v>864</v>
      </c>
      <c r="C358" s="223"/>
      <c r="D358" s="224"/>
      <c r="E358" s="224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</row>
    <row r="359" spans="1:42" ht="15.75" x14ac:dyDescent="0.25">
      <c r="A359" s="250" t="s">
        <v>865</v>
      </c>
      <c r="B359" s="251" t="s">
        <v>866</v>
      </c>
      <c r="C359" s="236">
        <v>3</v>
      </c>
      <c r="D359" s="223"/>
      <c r="E359" s="223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</row>
    <row r="360" spans="1:42" ht="15.75" x14ac:dyDescent="0.25">
      <c r="A360" s="221" t="s">
        <v>2411</v>
      </c>
      <c r="B360" s="222" t="s">
        <v>2412</v>
      </c>
      <c r="C360" s="226"/>
      <c r="D360" s="223"/>
      <c r="E360" s="223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</row>
    <row r="361" spans="1:42" ht="15.75" x14ac:dyDescent="0.25">
      <c r="A361" s="221" t="s">
        <v>867</v>
      </c>
      <c r="B361" s="222" t="s">
        <v>868</v>
      </c>
      <c r="C361" s="226"/>
      <c r="D361" s="223"/>
      <c r="E361" s="223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</row>
    <row r="362" spans="1:42" ht="15.75" x14ac:dyDescent="0.25">
      <c r="A362" s="221" t="s">
        <v>2419</v>
      </c>
      <c r="B362" s="222" t="s">
        <v>2420</v>
      </c>
      <c r="C362" s="226"/>
      <c r="D362" s="223"/>
      <c r="E362" s="223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</row>
    <row r="363" spans="1:42" ht="15.75" x14ac:dyDescent="0.25">
      <c r="A363" s="221" t="s">
        <v>869</v>
      </c>
      <c r="B363" s="222" t="s">
        <v>870</v>
      </c>
      <c r="C363" s="223">
        <v>1</v>
      </c>
      <c r="D363" s="224"/>
      <c r="E363" s="224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>
        <v>1</v>
      </c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</row>
    <row r="364" spans="1:42" ht="15.75" x14ac:dyDescent="0.25">
      <c r="A364" s="221" t="s">
        <v>871</v>
      </c>
      <c r="B364" s="222" t="s">
        <v>872</v>
      </c>
      <c r="C364" s="223"/>
      <c r="D364" s="224"/>
      <c r="E364" s="224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</row>
    <row r="365" spans="1:42" ht="15.75" x14ac:dyDescent="0.25">
      <c r="A365" s="221" t="s">
        <v>873</v>
      </c>
      <c r="B365" s="222" t="s">
        <v>874</v>
      </c>
      <c r="C365" s="226"/>
      <c r="D365" s="223"/>
      <c r="E365" s="223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</row>
    <row r="366" spans="1:42" ht="15.75" x14ac:dyDescent="0.25">
      <c r="A366" s="221" t="s">
        <v>2425</v>
      </c>
      <c r="B366" s="222" t="s">
        <v>2426</v>
      </c>
      <c r="C366" s="223"/>
      <c r="D366" s="224"/>
      <c r="E366" s="224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</row>
    <row r="367" spans="1:42" ht="15.75" x14ac:dyDescent="0.25">
      <c r="A367" s="221" t="s">
        <v>875</v>
      </c>
      <c r="B367" s="222" t="s">
        <v>876</v>
      </c>
      <c r="C367" s="226"/>
      <c r="D367" s="223"/>
      <c r="E367" s="223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</row>
    <row r="368" spans="1:42" ht="15.75" x14ac:dyDescent="0.25">
      <c r="A368" s="221" t="s">
        <v>2429</v>
      </c>
      <c r="B368" s="222" t="s">
        <v>2430</v>
      </c>
      <c r="C368" s="226"/>
      <c r="D368" s="223"/>
      <c r="E368" s="223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</row>
    <row r="369" spans="1:42" ht="15.75" x14ac:dyDescent="0.25">
      <c r="A369" s="221" t="s">
        <v>877</v>
      </c>
      <c r="B369" s="222" t="s">
        <v>878</v>
      </c>
      <c r="C369" s="223"/>
      <c r="D369" s="224"/>
      <c r="E369" s="224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</row>
    <row r="370" spans="1:42" ht="15.75" x14ac:dyDescent="0.25">
      <c r="A370" s="221" t="s">
        <v>879</v>
      </c>
      <c r="B370" s="222" t="s">
        <v>880</v>
      </c>
      <c r="C370" s="223"/>
      <c r="D370" s="224"/>
      <c r="E370" s="224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</row>
    <row r="371" spans="1:42" ht="15.75" x14ac:dyDescent="0.25">
      <c r="A371" s="221" t="s">
        <v>879</v>
      </c>
      <c r="B371" s="222" t="s">
        <v>880</v>
      </c>
      <c r="C371" s="226"/>
      <c r="D371" s="223"/>
      <c r="E371" s="223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</row>
    <row r="372" spans="1:42" ht="25.5" x14ac:dyDescent="0.25">
      <c r="A372" s="221" t="s">
        <v>2437</v>
      </c>
      <c r="B372" s="222" t="s">
        <v>2438</v>
      </c>
      <c r="C372" s="223"/>
      <c r="D372" s="224"/>
      <c r="E372" s="224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</row>
    <row r="373" spans="1:42" ht="15.75" x14ac:dyDescent="0.25">
      <c r="A373" s="221" t="s">
        <v>883</v>
      </c>
      <c r="B373" s="222" t="s">
        <v>884</v>
      </c>
      <c r="C373" s="223"/>
      <c r="D373" s="224"/>
      <c r="E373" s="224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86"/>
      <c r="AO373" s="86"/>
      <c r="AP373" s="86"/>
    </row>
    <row r="374" spans="1:42" ht="15.75" x14ac:dyDescent="0.25">
      <c r="A374" s="221" t="s">
        <v>1306</v>
      </c>
      <c r="B374" s="222" t="s">
        <v>1307</v>
      </c>
      <c r="C374" s="223"/>
      <c r="D374" s="224"/>
      <c r="E374" s="224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</row>
    <row r="375" spans="1:42" ht="15.75" x14ac:dyDescent="0.25">
      <c r="A375" s="221" t="s">
        <v>885</v>
      </c>
      <c r="B375" s="222" t="s">
        <v>886</v>
      </c>
      <c r="C375" s="223"/>
      <c r="D375" s="224"/>
      <c r="E375" s="224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</row>
    <row r="376" spans="1:42" ht="25.5" x14ac:dyDescent="0.25">
      <c r="A376" s="221" t="s">
        <v>887</v>
      </c>
      <c r="B376" s="222" t="s">
        <v>2861</v>
      </c>
      <c r="C376" s="223">
        <v>1</v>
      </c>
      <c r="D376" s="224"/>
      <c r="E376" s="224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86"/>
      <c r="AO376" s="86">
        <v>1</v>
      </c>
      <c r="AP376" s="86"/>
    </row>
    <row r="377" spans="1:42" ht="15.75" x14ac:dyDescent="0.25">
      <c r="A377" s="221" t="s">
        <v>1478</v>
      </c>
      <c r="B377" s="222" t="s">
        <v>1479</v>
      </c>
      <c r="C377" s="223"/>
      <c r="D377" s="224"/>
      <c r="E377" s="224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  <c r="AL377" s="86"/>
      <c r="AM377" s="86"/>
      <c r="AN377" s="86"/>
      <c r="AO377" s="86"/>
      <c r="AP377" s="86"/>
    </row>
    <row r="378" spans="1:42" ht="15.75" x14ac:dyDescent="0.25">
      <c r="A378" s="221" t="s">
        <v>889</v>
      </c>
      <c r="B378" s="222" t="s">
        <v>890</v>
      </c>
      <c r="C378" s="223"/>
      <c r="D378" s="224">
        <v>1</v>
      </c>
      <c r="E378" s="224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>
        <v>1</v>
      </c>
      <c r="AG378" s="86"/>
      <c r="AH378" s="86"/>
      <c r="AI378" s="86"/>
      <c r="AJ378" s="86"/>
      <c r="AK378" s="86"/>
      <c r="AL378" s="86"/>
      <c r="AM378" s="86"/>
      <c r="AN378" s="86"/>
      <c r="AO378" s="86"/>
      <c r="AP378" s="86"/>
    </row>
    <row r="379" spans="1:42" ht="15.75" x14ac:dyDescent="0.25">
      <c r="A379" s="221" t="s">
        <v>2450</v>
      </c>
      <c r="B379" s="252" t="s">
        <v>2451</v>
      </c>
      <c r="C379" s="223">
        <v>1</v>
      </c>
      <c r="D379" s="224"/>
      <c r="E379" s="224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>
        <v>1</v>
      </c>
      <c r="AG379" s="86"/>
      <c r="AH379" s="86"/>
      <c r="AI379" s="86"/>
      <c r="AJ379" s="86"/>
      <c r="AK379" s="86"/>
      <c r="AL379" s="86"/>
      <c r="AM379" s="86"/>
      <c r="AN379" s="86"/>
      <c r="AO379" s="86"/>
      <c r="AP379" s="86"/>
    </row>
    <row r="380" spans="1:42" ht="15.75" x14ac:dyDescent="0.25">
      <c r="A380" s="250" t="s">
        <v>893</v>
      </c>
      <c r="B380" s="251" t="s">
        <v>894</v>
      </c>
      <c r="C380" s="236">
        <v>1</v>
      </c>
      <c r="D380" s="223"/>
      <c r="E380" s="223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86"/>
      <c r="AO380" s="86"/>
      <c r="AP380" s="86"/>
    </row>
    <row r="381" spans="1:42" ht="15.75" x14ac:dyDescent="0.25">
      <c r="A381" s="221" t="s">
        <v>899</v>
      </c>
      <c r="B381" s="222" t="s">
        <v>900</v>
      </c>
      <c r="C381" s="226"/>
      <c r="D381" s="223"/>
      <c r="E381" s="223"/>
      <c r="F381" s="253"/>
      <c r="G381" s="253"/>
      <c r="H381" s="253"/>
      <c r="I381" s="254"/>
      <c r="J381" s="255"/>
      <c r="K381" s="255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  <c r="AL381" s="86"/>
      <c r="AM381" s="86"/>
      <c r="AN381" s="86"/>
      <c r="AO381" s="86"/>
      <c r="AP381" s="86"/>
    </row>
    <row r="382" spans="1:42" ht="15.75" x14ac:dyDescent="0.25">
      <c r="A382" s="221" t="s">
        <v>903</v>
      </c>
      <c r="B382" s="222" t="s">
        <v>904</v>
      </c>
      <c r="C382" s="226"/>
      <c r="D382" s="223"/>
      <c r="E382" s="223"/>
      <c r="F382" s="253"/>
      <c r="G382" s="253"/>
      <c r="H382" s="253"/>
      <c r="I382" s="254"/>
      <c r="J382" s="255"/>
      <c r="K382" s="255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86"/>
      <c r="AO382" s="86"/>
      <c r="AP382" s="86"/>
    </row>
    <row r="383" spans="1:42" ht="15.75" x14ac:dyDescent="0.25">
      <c r="A383" s="221" t="s">
        <v>905</v>
      </c>
      <c r="B383" s="222" t="s">
        <v>906</v>
      </c>
      <c r="C383" s="226"/>
      <c r="D383" s="223"/>
      <c r="E383" s="223"/>
      <c r="F383" s="253"/>
      <c r="G383" s="253"/>
      <c r="H383" s="253"/>
      <c r="I383" s="254"/>
      <c r="J383" s="255"/>
      <c r="K383" s="255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</row>
    <row r="384" spans="1:42" ht="25.5" x14ac:dyDescent="0.25">
      <c r="A384" s="221" t="s">
        <v>909</v>
      </c>
      <c r="B384" s="222" t="s">
        <v>910</v>
      </c>
      <c r="C384" s="226"/>
      <c r="D384" s="223"/>
      <c r="E384" s="223"/>
      <c r="F384" s="253"/>
      <c r="G384" s="253"/>
      <c r="H384" s="253"/>
      <c r="I384" s="254"/>
      <c r="J384" s="255"/>
      <c r="K384" s="255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86"/>
      <c r="AO384" s="86"/>
      <c r="AP384" s="86"/>
    </row>
    <row r="385" spans="1:42" ht="15.75" x14ac:dyDescent="0.25">
      <c r="A385" s="221" t="s">
        <v>2460</v>
      </c>
      <c r="B385" s="222" t="s">
        <v>2461</v>
      </c>
      <c r="C385" s="226"/>
      <c r="D385" s="223"/>
      <c r="E385" s="223"/>
      <c r="F385" s="253"/>
      <c r="G385" s="253"/>
      <c r="H385" s="253"/>
      <c r="I385" s="254"/>
      <c r="J385" s="255"/>
      <c r="K385" s="255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86"/>
      <c r="AO385" s="86"/>
      <c r="AP385" s="86"/>
    </row>
    <row r="386" spans="1:42" ht="15.75" x14ac:dyDescent="0.25">
      <c r="A386" s="221" t="s">
        <v>2472</v>
      </c>
      <c r="B386" s="222" t="s">
        <v>2473</v>
      </c>
      <c r="C386" s="223"/>
      <c r="D386" s="224"/>
      <c r="E386" s="224"/>
      <c r="F386" s="253"/>
      <c r="G386" s="253"/>
      <c r="H386" s="253"/>
      <c r="I386" s="254"/>
      <c r="J386" s="255"/>
      <c r="K386" s="255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86"/>
      <c r="AO386" s="86"/>
      <c r="AP386" s="86"/>
    </row>
    <row r="387" spans="1:42" ht="15.75" x14ac:dyDescent="0.25">
      <c r="A387" s="221" t="s">
        <v>917</v>
      </c>
      <c r="B387" s="222" t="s">
        <v>918</v>
      </c>
      <c r="C387" s="223"/>
      <c r="D387" s="224">
        <v>1</v>
      </c>
      <c r="E387" s="224"/>
      <c r="F387" s="253"/>
      <c r="G387" s="253"/>
      <c r="H387" s="253"/>
      <c r="I387" s="254"/>
      <c r="J387" s="255"/>
      <c r="K387" s="255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>
        <v>1</v>
      </c>
      <c r="AL387" s="86"/>
      <c r="AM387" s="86"/>
      <c r="AN387" s="86"/>
      <c r="AO387" s="86"/>
      <c r="AP387" s="86"/>
    </row>
    <row r="388" spans="1:42" ht="15.75" x14ac:dyDescent="0.25">
      <c r="A388" s="221" t="s">
        <v>919</v>
      </c>
      <c r="B388" s="222" t="s">
        <v>920</v>
      </c>
      <c r="C388" s="223"/>
      <c r="D388" s="224"/>
      <c r="E388" s="224"/>
      <c r="F388" s="253"/>
      <c r="G388" s="253"/>
      <c r="H388" s="253"/>
      <c r="I388" s="254"/>
      <c r="J388" s="255"/>
      <c r="K388" s="255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86"/>
      <c r="AO388" s="86"/>
      <c r="AP388" s="86"/>
    </row>
    <row r="389" spans="1:42" ht="15.75" x14ac:dyDescent="0.25">
      <c r="A389" s="221" t="s">
        <v>2862</v>
      </c>
      <c r="B389" s="222" t="s">
        <v>2863</v>
      </c>
      <c r="C389" s="226"/>
      <c r="D389" s="223"/>
      <c r="E389" s="223"/>
      <c r="F389" s="253"/>
      <c r="G389" s="253"/>
      <c r="H389" s="253"/>
      <c r="I389" s="254"/>
      <c r="J389" s="255"/>
      <c r="K389" s="255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86"/>
      <c r="AO389" s="86"/>
      <c r="AP389" s="86"/>
    </row>
    <row r="390" spans="1:42" ht="15.75" x14ac:dyDescent="0.25">
      <c r="A390" s="221" t="s">
        <v>921</v>
      </c>
      <c r="B390" s="222" t="s">
        <v>922</v>
      </c>
      <c r="C390" s="223"/>
      <c r="D390" s="224"/>
      <c r="E390" s="224"/>
      <c r="F390" s="253"/>
      <c r="G390" s="253"/>
      <c r="H390" s="253"/>
      <c r="I390" s="254"/>
      <c r="J390" s="255"/>
      <c r="K390" s="255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86"/>
      <c r="AO390" s="86"/>
      <c r="AP390" s="86"/>
    </row>
    <row r="391" spans="1:42" ht="15.75" x14ac:dyDescent="0.25">
      <c r="A391" s="221" t="s">
        <v>923</v>
      </c>
      <c r="B391" s="222" t="s">
        <v>924</v>
      </c>
      <c r="C391" s="223">
        <v>1</v>
      </c>
      <c r="D391" s="224"/>
      <c r="E391" s="224"/>
      <c r="F391" s="253"/>
      <c r="G391" s="253"/>
      <c r="H391" s="253"/>
      <c r="I391" s="254"/>
      <c r="J391" s="255"/>
      <c r="K391" s="255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>
        <v>1</v>
      </c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</row>
    <row r="392" spans="1:42" ht="15.75" x14ac:dyDescent="0.25">
      <c r="A392" s="250" t="s">
        <v>925</v>
      </c>
      <c r="B392" s="251" t="s">
        <v>926</v>
      </c>
      <c r="C392" s="236">
        <v>9</v>
      </c>
      <c r="D392" s="223"/>
      <c r="E392" s="223"/>
      <c r="F392" s="86"/>
      <c r="G392" s="86"/>
      <c r="H392" s="86"/>
      <c r="I392" s="86"/>
      <c r="J392" s="255"/>
      <c r="K392" s="255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86"/>
      <c r="AO392" s="86"/>
      <c r="AP392" s="86"/>
    </row>
    <row r="393" spans="1:42" ht="15.75" x14ac:dyDescent="0.25">
      <c r="A393" s="221" t="s">
        <v>2489</v>
      </c>
      <c r="B393" s="222" t="s">
        <v>2488</v>
      </c>
      <c r="C393" s="226">
        <v>1</v>
      </c>
      <c r="D393" s="223"/>
      <c r="E393" s="223"/>
      <c r="F393" s="86"/>
      <c r="G393" s="86"/>
      <c r="H393" s="86"/>
      <c r="I393" s="86"/>
      <c r="J393" s="255"/>
      <c r="K393" s="255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>
        <v>1</v>
      </c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</row>
    <row r="394" spans="1:42" ht="15.75" x14ac:dyDescent="0.25">
      <c r="A394" s="221" t="s">
        <v>2490</v>
      </c>
      <c r="B394" s="222" t="s">
        <v>2491</v>
      </c>
      <c r="C394" s="223"/>
      <c r="D394" s="224"/>
      <c r="E394" s="224"/>
      <c r="F394" s="86"/>
      <c r="G394" s="86"/>
      <c r="H394" s="86"/>
      <c r="I394" s="254"/>
      <c r="J394" s="255"/>
      <c r="K394" s="255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86"/>
      <c r="AO394" s="86"/>
      <c r="AP394" s="86"/>
    </row>
    <row r="395" spans="1:42" ht="15.75" x14ac:dyDescent="0.25">
      <c r="A395" s="221" t="s">
        <v>927</v>
      </c>
      <c r="B395" s="222" t="s">
        <v>928</v>
      </c>
      <c r="C395" s="223"/>
      <c r="D395" s="224">
        <v>2</v>
      </c>
      <c r="E395" s="224"/>
      <c r="F395" s="253"/>
      <c r="G395" s="253"/>
      <c r="H395" s="253"/>
      <c r="I395" s="254"/>
      <c r="J395" s="255"/>
      <c r="K395" s="255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>
        <v>2</v>
      </c>
      <c r="AG395" s="86"/>
      <c r="AH395" s="86"/>
      <c r="AI395" s="86"/>
      <c r="AJ395" s="86"/>
      <c r="AK395" s="86"/>
      <c r="AL395" s="86"/>
      <c r="AM395" s="86"/>
      <c r="AN395" s="86"/>
      <c r="AO395" s="86"/>
      <c r="AP395" s="86"/>
    </row>
    <row r="396" spans="1:42" ht="15.75" x14ac:dyDescent="0.25">
      <c r="A396" s="221" t="s">
        <v>929</v>
      </c>
      <c r="B396" s="222" t="s">
        <v>928</v>
      </c>
      <c r="C396" s="223">
        <v>2</v>
      </c>
      <c r="D396" s="224">
        <v>2</v>
      </c>
      <c r="E396" s="224"/>
      <c r="F396" s="86"/>
      <c r="G396" s="86"/>
      <c r="H396" s="86">
        <v>1</v>
      </c>
      <c r="I396" s="254"/>
      <c r="J396" s="255"/>
      <c r="K396" s="255"/>
      <c r="L396" s="86"/>
      <c r="M396" s="86"/>
      <c r="N396" s="86"/>
      <c r="O396" s="86">
        <v>1</v>
      </c>
      <c r="P396" s="86"/>
      <c r="Q396" s="86">
        <v>1</v>
      </c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>
        <v>1</v>
      </c>
      <c r="AG396" s="86"/>
      <c r="AH396" s="86"/>
      <c r="AI396" s="86"/>
      <c r="AJ396" s="86"/>
      <c r="AK396" s="86"/>
      <c r="AL396" s="86"/>
      <c r="AM396" s="86"/>
      <c r="AN396" s="86"/>
      <c r="AO396" s="86"/>
      <c r="AP396" s="86"/>
    </row>
    <row r="397" spans="1:42" ht="15.75" x14ac:dyDescent="0.25">
      <c r="A397" s="221" t="s">
        <v>930</v>
      </c>
      <c r="B397" s="222" t="s">
        <v>931</v>
      </c>
      <c r="C397" s="223">
        <v>1</v>
      </c>
      <c r="D397" s="224"/>
      <c r="E397" s="224"/>
      <c r="F397" s="253"/>
      <c r="G397" s="253"/>
      <c r="H397" s="253"/>
      <c r="I397" s="254"/>
      <c r="J397" s="255"/>
      <c r="K397" s="255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>
        <v>1</v>
      </c>
      <c r="AG397" s="86"/>
      <c r="AH397" s="86"/>
      <c r="AI397" s="86"/>
      <c r="AJ397" s="86"/>
      <c r="AK397" s="86"/>
      <c r="AL397" s="86"/>
      <c r="AM397" s="86"/>
      <c r="AN397" s="86"/>
      <c r="AO397" s="86"/>
      <c r="AP397" s="86"/>
    </row>
    <row r="398" spans="1:42" ht="15.75" x14ac:dyDescent="0.25">
      <c r="A398" s="221" t="s">
        <v>932</v>
      </c>
      <c r="B398" s="222" t="s">
        <v>933</v>
      </c>
      <c r="C398" s="223">
        <v>1</v>
      </c>
      <c r="D398" s="224"/>
      <c r="E398" s="224"/>
      <c r="F398" s="253"/>
      <c r="G398" s="253"/>
      <c r="H398" s="253"/>
      <c r="I398" s="254"/>
      <c r="J398" s="255"/>
      <c r="K398" s="255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>
        <v>1</v>
      </c>
      <c r="AK398" s="86"/>
      <c r="AL398" s="86"/>
      <c r="AM398" s="86"/>
      <c r="AN398" s="86"/>
      <c r="AO398" s="86"/>
      <c r="AP398" s="86"/>
    </row>
    <row r="399" spans="1:42" ht="15.75" x14ac:dyDescent="0.25">
      <c r="A399" s="221" t="s">
        <v>2500</v>
      </c>
      <c r="B399" s="222" t="s">
        <v>1318</v>
      </c>
      <c r="C399" s="223"/>
      <c r="D399" s="224"/>
      <c r="E399" s="224"/>
      <c r="F399" s="253"/>
      <c r="G399" s="253"/>
      <c r="H399" s="253"/>
      <c r="I399" s="254"/>
      <c r="J399" s="255"/>
      <c r="K399" s="255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  <c r="AL399" s="86"/>
      <c r="AM399" s="86"/>
      <c r="AN399" s="86"/>
      <c r="AO399" s="86"/>
      <c r="AP399" s="86"/>
    </row>
    <row r="400" spans="1:42" ht="15.75" x14ac:dyDescent="0.25">
      <c r="A400" s="221" t="s">
        <v>2500</v>
      </c>
      <c r="B400" s="222" t="s">
        <v>1318</v>
      </c>
      <c r="C400" s="226"/>
      <c r="D400" s="223"/>
      <c r="E400" s="223"/>
      <c r="F400" s="86"/>
      <c r="G400" s="86"/>
      <c r="H400" s="86"/>
      <c r="I400" s="86"/>
      <c r="J400" s="255"/>
      <c r="K400" s="255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  <c r="AL400" s="86"/>
      <c r="AM400" s="86"/>
      <c r="AN400" s="86"/>
      <c r="AO400" s="86"/>
      <c r="AP400" s="86"/>
    </row>
    <row r="401" spans="1:42" ht="15.75" x14ac:dyDescent="0.25">
      <c r="A401" s="221" t="s">
        <v>934</v>
      </c>
      <c r="B401" s="222" t="s">
        <v>935</v>
      </c>
      <c r="C401" s="223">
        <v>3</v>
      </c>
      <c r="D401" s="224"/>
      <c r="E401" s="224"/>
      <c r="F401" s="86"/>
      <c r="G401" s="86"/>
      <c r="H401" s="86"/>
      <c r="I401" s="86"/>
      <c r="J401" s="255"/>
      <c r="K401" s="255"/>
      <c r="L401" s="86"/>
      <c r="M401" s="86"/>
      <c r="N401" s="86"/>
      <c r="O401" s="86"/>
      <c r="P401" s="86"/>
      <c r="Q401" s="86"/>
      <c r="R401" s="86"/>
      <c r="S401" s="86"/>
      <c r="T401" s="86">
        <v>1</v>
      </c>
      <c r="U401" s="86"/>
      <c r="V401" s="86"/>
      <c r="W401" s="86">
        <v>1</v>
      </c>
      <c r="X401" s="86"/>
      <c r="Y401" s="86"/>
      <c r="Z401" s="86"/>
      <c r="AA401" s="86"/>
      <c r="AB401" s="86"/>
      <c r="AC401" s="86"/>
      <c r="AD401" s="86"/>
      <c r="AE401" s="86"/>
      <c r="AF401" s="86">
        <v>1</v>
      </c>
      <c r="AG401" s="86"/>
      <c r="AH401" s="86"/>
      <c r="AI401" s="86"/>
      <c r="AJ401" s="86"/>
      <c r="AK401" s="86"/>
      <c r="AL401" s="86"/>
      <c r="AM401" s="86"/>
      <c r="AN401" s="86"/>
      <c r="AO401" s="86"/>
      <c r="AP401" s="86"/>
    </row>
    <row r="402" spans="1:42" ht="25.5" x14ac:dyDescent="0.25">
      <c r="A402" s="221" t="s">
        <v>2501</v>
      </c>
      <c r="B402" s="222" t="s">
        <v>2502</v>
      </c>
      <c r="C402" s="223"/>
      <c r="D402" s="224"/>
      <c r="E402" s="224"/>
      <c r="F402" s="86"/>
      <c r="G402" s="86"/>
      <c r="H402" s="86"/>
      <c r="I402" s="86"/>
      <c r="J402" s="255"/>
      <c r="K402" s="255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  <c r="AL402" s="86"/>
      <c r="AM402" s="86"/>
      <c r="AN402" s="86"/>
      <c r="AO402" s="86"/>
      <c r="AP402" s="86"/>
    </row>
    <row r="403" spans="1:42" ht="25.5" x14ac:dyDescent="0.25">
      <c r="A403" s="221" t="s">
        <v>2503</v>
      </c>
      <c r="B403" s="222" t="s">
        <v>2504</v>
      </c>
      <c r="C403" s="223"/>
      <c r="D403" s="224"/>
      <c r="E403" s="224"/>
      <c r="F403" s="253"/>
      <c r="G403" s="253"/>
      <c r="H403" s="253"/>
      <c r="I403" s="254"/>
      <c r="J403" s="255"/>
      <c r="K403" s="255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86"/>
      <c r="AO403" s="86"/>
      <c r="AP403" s="86"/>
    </row>
    <row r="404" spans="1:42" ht="15.75" x14ac:dyDescent="0.25">
      <c r="A404" s="221" t="s">
        <v>942</v>
      </c>
      <c r="B404" s="222" t="s">
        <v>943</v>
      </c>
      <c r="C404" s="226">
        <v>1</v>
      </c>
      <c r="D404" s="223"/>
      <c r="E404" s="223"/>
      <c r="F404" s="253"/>
      <c r="G404" s="253"/>
      <c r="H404" s="253"/>
      <c r="I404" s="254"/>
      <c r="J404" s="255"/>
      <c r="K404" s="255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>
        <v>1</v>
      </c>
      <c r="AG404" s="86"/>
      <c r="AH404" s="86"/>
      <c r="AI404" s="86"/>
      <c r="AJ404" s="86"/>
      <c r="AK404" s="86"/>
      <c r="AL404" s="86"/>
      <c r="AM404" s="86"/>
      <c r="AN404" s="86"/>
      <c r="AO404" s="86"/>
      <c r="AP404" s="86"/>
    </row>
    <row r="405" spans="1:42" ht="15.75" x14ac:dyDescent="0.25">
      <c r="A405" s="221" t="s">
        <v>944</v>
      </c>
      <c r="B405" s="222" t="s">
        <v>945</v>
      </c>
      <c r="C405" s="226"/>
      <c r="D405" s="223"/>
      <c r="E405" s="223"/>
      <c r="F405" s="253"/>
      <c r="G405" s="253"/>
      <c r="H405" s="253"/>
      <c r="I405" s="254"/>
      <c r="J405" s="255"/>
      <c r="K405" s="255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  <c r="AL405" s="86"/>
      <c r="AM405" s="86"/>
      <c r="AN405" s="86"/>
      <c r="AO405" s="86"/>
      <c r="AP405" s="86"/>
    </row>
    <row r="406" spans="1:42" ht="15.75" x14ac:dyDescent="0.25">
      <c r="A406" s="221" t="s">
        <v>946</v>
      </c>
      <c r="B406" s="222" t="s">
        <v>947</v>
      </c>
      <c r="C406" s="226"/>
      <c r="D406" s="223"/>
      <c r="E406" s="223"/>
      <c r="F406" s="253"/>
      <c r="G406" s="253"/>
      <c r="H406" s="253"/>
      <c r="I406" s="254"/>
      <c r="J406" s="255"/>
      <c r="K406" s="255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  <c r="AL406" s="86"/>
      <c r="AM406" s="86"/>
      <c r="AN406" s="86"/>
      <c r="AO406" s="86"/>
      <c r="AP406" s="86"/>
    </row>
    <row r="407" spans="1:42" ht="15.75" x14ac:dyDescent="0.25">
      <c r="A407" s="250" t="s">
        <v>948</v>
      </c>
      <c r="B407" s="251" t="s">
        <v>949</v>
      </c>
      <c r="C407" s="223">
        <v>15</v>
      </c>
      <c r="D407" s="223"/>
      <c r="E407" s="223"/>
      <c r="F407" s="253"/>
      <c r="G407" s="253"/>
      <c r="H407" s="253"/>
      <c r="I407" s="254"/>
      <c r="J407" s="255"/>
      <c r="K407" s="255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86"/>
      <c r="AO407" s="86"/>
      <c r="AP407" s="86"/>
    </row>
    <row r="408" spans="1:42" ht="15.75" x14ac:dyDescent="0.25">
      <c r="A408" s="221" t="s">
        <v>2510</v>
      </c>
      <c r="B408" s="222" t="s">
        <v>2511</v>
      </c>
      <c r="C408" s="223"/>
      <c r="D408" s="224">
        <v>1</v>
      </c>
      <c r="E408" s="224"/>
      <c r="F408" s="253"/>
      <c r="G408" s="253"/>
      <c r="H408" s="253"/>
      <c r="I408" s="254"/>
      <c r="J408" s="255"/>
      <c r="K408" s="255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>
        <v>1</v>
      </c>
      <c r="AG408" s="86"/>
      <c r="AH408" s="86"/>
      <c r="AI408" s="86"/>
      <c r="AJ408" s="86"/>
      <c r="AK408" s="86"/>
      <c r="AL408" s="86"/>
      <c r="AM408" s="86"/>
      <c r="AN408" s="86"/>
      <c r="AO408" s="86"/>
      <c r="AP408" s="86"/>
    </row>
    <row r="409" spans="1:42" ht="15.75" x14ac:dyDescent="0.25">
      <c r="A409" s="221" t="s">
        <v>2512</v>
      </c>
      <c r="B409" s="222" t="s">
        <v>951</v>
      </c>
      <c r="C409" s="226"/>
      <c r="D409" s="223"/>
      <c r="E409" s="223"/>
      <c r="F409" s="86"/>
      <c r="G409" s="86"/>
      <c r="H409" s="86"/>
      <c r="I409" s="254"/>
      <c r="J409" s="255"/>
      <c r="K409" s="255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86"/>
      <c r="AO409" s="86"/>
      <c r="AP409" s="86"/>
    </row>
    <row r="410" spans="1:42" ht="15.75" x14ac:dyDescent="0.25">
      <c r="A410" s="221" t="s">
        <v>950</v>
      </c>
      <c r="B410" s="222" t="s">
        <v>951</v>
      </c>
      <c r="C410" s="223">
        <v>4</v>
      </c>
      <c r="D410" s="224"/>
      <c r="E410" s="224"/>
      <c r="F410" s="253"/>
      <c r="G410" s="253"/>
      <c r="H410" s="253"/>
      <c r="I410" s="254"/>
      <c r="J410" s="255"/>
      <c r="K410" s="255"/>
      <c r="L410" s="86"/>
      <c r="M410" s="86"/>
      <c r="N410" s="86"/>
      <c r="O410" s="86">
        <v>1</v>
      </c>
      <c r="P410" s="86"/>
      <c r="Q410" s="86">
        <v>1</v>
      </c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>
        <v>2</v>
      </c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</row>
    <row r="411" spans="1:42" ht="25.5" x14ac:dyDescent="0.25">
      <c r="A411" s="221" t="s">
        <v>952</v>
      </c>
      <c r="B411" s="222" t="s">
        <v>953</v>
      </c>
      <c r="C411" s="223"/>
      <c r="D411" s="224"/>
      <c r="E411" s="224"/>
      <c r="F411" s="253"/>
      <c r="G411" s="253"/>
      <c r="H411" s="253"/>
      <c r="I411" s="254"/>
      <c r="J411" s="255"/>
      <c r="K411" s="255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86"/>
      <c r="AO411" s="86"/>
      <c r="AP411" s="86"/>
    </row>
    <row r="412" spans="1:42" ht="25.5" x14ac:dyDescent="0.25">
      <c r="A412" s="221" t="s">
        <v>952</v>
      </c>
      <c r="B412" s="222" t="s">
        <v>953</v>
      </c>
      <c r="C412" s="226">
        <v>1</v>
      </c>
      <c r="D412" s="223"/>
      <c r="E412" s="223"/>
      <c r="F412" s="253"/>
      <c r="G412" s="253"/>
      <c r="H412" s="253"/>
      <c r="I412" s="254"/>
      <c r="J412" s="255"/>
      <c r="K412" s="255"/>
      <c r="L412" s="86"/>
      <c r="M412" s="86"/>
      <c r="N412" s="86"/>
      <c r="O412" s="86"/>
      <c r="P412" s="86"/>
      <c r="Q412" s="86"/>
      <c r="R412" s="86"/>
      <c r="S412" s="86">
        <v>1</v>
      </c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86"/>
      <c r="AO412" s="86"/>
      <c r="AP412" s="86"/>
    </row>
    <row r="413" spans="1:42" ht="15.75" x14ac:dyDescent="0.25">
      <c r="A413" s="221" t="s">
        <v>2513</v>
      </c>
      <c r="B413" s="222" t="s">
        <v>2514</v>
      </c>
      <c r="C413" s="226"/>
      <c r="D413" s="223"/>
      <c r="E413" s="223"/>
      <c r="F413" s="253"/>
      <c r="G413" s="253"/>
      <c r="H413" s="253"/>
      <c r="I413" s="254"/>
      <c r="J413" s="255"/>
      <c r="K413" s="255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86"/>
      <c r="AO413" s="86"/>
      <c r="AP413" s="86"/>
    </row>
    <row r="414" spans="1:42" ht="15.75" x14ac:dyDescent="0.25">
      <c r="A414" s="221" t="s">
        <v>954</v>
      </c>
      <c r="B414" s="222" t="s">
        <v>955</v>
      </c>
      <c r="C414" s="223">
        <v>1</v>
      </c>
      <c r="D414" s="224"/>
      <c r="E414" s="224"/>
      <c r="F414" s="253"/>
      <c r="G414" s="253"/>
      <c r="H414" s="253"/>
      <c r="I414" s="254"/>
      <c r="J414" s="255"/>
      <c r="K414" s="255"/>
      <c r="L414" s="86"/>
      <c r="M414" s="86"/>
      <c r="N414" s="86"/>
      <c r="O414" s="86"/>
      <c r="P414" s="86"/>
      <c r="Q414" s="86">
        <v>1</v>
      </c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86"/>
      <c r="AO414" s="86"/>
      <c r="AP414" s="86"/>
    </row>
    <row r="415" spans="1:42" ht="15.75" x14ac:dyDescent="0.25">
      <c r="A415" s="221" t="s">
        <v>956</v>
      </c>
      <c r="B415" s="222" t="s">
        <v>957</v>
      </c>
      <c r="C415" s="223"/>
      <c r="D415" s="224"/>
      <c r="E415" s="224"/>
      <c r="F415" s="253"/>
      <c r="G415" s="253"/>
      <c r="H415" s="253"/>
      <c r="I415" s="254"/>
      <c r="J415" s="255"/>
      <c r="K415" s="255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86"/>
      <c r="AO415" s="86"/>
      <c r="AP415" s="86"/>
    </row>
    <row r="416" spans="1:42" ht="25.5" x14ac:dyDescent="0.25">
      <c r="A416" s="221" t="s">
        <v>958</v>
      </c>
      <c r="B416" s="222" t="s">
        <v>959</v>
      </c>
      <c r="C416" s="226">
        <v>1</v>
      </c>
      <c r="D416" s="223"/>
      <c r="E416" s="223"/>
      <c r="F416" s="253"/>
      <c r="G416" s="253"/>
      <c r="H416" s="253"/>
      <c r="I416" s="254"/>
      <c r="J416" s="255"/>
      <c r="K416" s="255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>
        <v>1</v>
      </c>
      <c r="AG416" s="86"/>
      <c r="AH416" s="86"/>
      <c r="AI416" s="86"/>
      <c r="AJ416" s="86"/>
      <c r="AK416" s="86"/>
      <c r="AL416" s="86"/>
      <c r="AM416" s="86"/>
      <c r="AN416" s="86"/>
      <c r="AO416" s="86"/>
      <c r="AP416" s="86"/>
    </row>
    <row r="417" spans="1:42" ht="15.75" x14ac:dyDescent="0.25">
      <c r="A417" s="221" t="s">
        <v>962</v>
      </c>
      <c r="B417" s="222" t="s">
        <v>963</v>
      </c>
      <c r="C417" s="226">
        <v>1</v>
      </c>
      <c r="D417" s="223"/>
      <c r="E417" s="223"/>
      <c r="F417" s="253"/>
      <c r="G417" s="253"/>
      <c r="H417" s="253"/>
      <c r="I417" s="254"/>
      <c r="J417" s="255"/>
      <c r="K417" s="255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>
        <v>1</v>
      </c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</row>
    <row r="418" spans="1:42" ht="39" x14ac:dyDescent="0.25">
      <c r="A418" s="221" t="s">
        <v>2523</v>
      </c>
      <c r="B418" s="252" t="s">
        <v>2864</v>
      </c>
      <c r="C418" s="226">
        <v>1</v>
      </c>
      <c r="D418" s="223"/>
      <c r="E418" s="223"/>
      <c r="F418" s="253"/>
      <c r="G418" s="253"/>
      <c r="H418" s="253"/>
      <c r="I418" s="254"/>
      <c r="J418" s="255"/>
      <c r="K418" s="255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>
        <v>1</v>
      </c>
      <c r="AG418" s="86"/>
      <c r="AH418" s="86"/>
      <c r="AI418" s="86"/>
      <c r="AJ418" s="86"/>
      <c r="AK418" s="86"/>
      <c r="AL418" s="86"/>
      <c r="AM418" s="86"/>
      <c r="AN418" s="86"/>
      <c r="AO418" s="86"/>
      <c r="AP418" s="86"/>
    </row>
    <row r="419" spans="1:42" ht="25.5" x14ac:dyDescent="0.25">
      <c r="A419" s="221" t="s">
        <v>2521</v>
      </c>
      <c r="B419" s="222" t="s">
        <v>2522</v>
      </c>
      <c r="C419" s="226"/>
      <c r="D419" s="223"/>
      <c r="E419" s="223"/>
      <c r="F419" s="253"/>
      <c r="G419" s="253"/>
      <c r="H419" s="253"/>
      <c r="I419" s="254"/>
      <c r="J419" s="255"/>
      <c r="K419" s="255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86"/>
      <c r="AO419" s="86"/>
      <c r="AP419" s="86"/>
    </row>
    <row r="420" spans="1:42" ht="15.75" x14ac:dyDescent="0.25">
      <c r="A420" s="221" t="s">
        <v>2865</v>
      </c>
      <c r="B420" s="233" t="s">
        <v>2866</v>
      </c>
      <c r="C420" s="226"/>
      <c r="D420" s="223">
        <v>1</v>
      </c>
      <c r="E420" s="223"/>
      <c r="F420" s="253"/>
      <c r="G420" s="253"/>
      <c r="H420" s="253"/>
      <c r="I420" s="254"/>
      <c r="J420" s="255"/>
      <c r="K420" s="255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>
        <v>1</v>
      </c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86"/>
      <c r="AO420" s="86"/>
      <c r="AP420" s="86"/>
    </row>
    <row r="421" spans="1:42" ht="15.75" x14ac:dyDescent="0.25">
      <c r="A421" s="221" t="s">
        <v>968</v>
      </c>
      <c r="B421" s="222" t="s">
        <v>969</v>
      </c>
      <c r="C421" s="223"/>
      <c r="D421" s="224">
        <v>2</v>
      </c>
      <c r="E421" s="224"/>
      <c r="F421" s="253"/>
      <c r="G421" s="253"/>
      <c r="H421" s="253"/>
      <c r="I421" s="254"/>
      <c r="J421" s="255"/>
      <c r="K421" s="255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>
        <v>1</v>
      </c>
      <c r="W421" s="86"/>
      <c r="X421" s="86"/>
      <c r="Y421" s="86"/>
      <c r="Z421" s="86"/>
      <c r="AA421" s="86"/>
      <c r="AB421" s="86"/>
      <c r="AC421" s="86"/>
      <c r="AD421" s="86"/>
      <c r="AE421" s="86"/>
      <c r="AF421" s="86">
        <v>1</v>
      </c>
      <c r="AG421" s="86"/>
      <c r="AH421" s="86"/>
      <c r="AI421" s="86"/>
      <c r="AJ421" s="86"/>
      <c r="AK421" s="86"/>
      <c r="AL421" s="86"/>
      <c r="AM421" s="86"/>
      <c r="AN421" s="86"/>
      <c r="AO421" s="86"/>
      <c r="AP421" s="86"/>
    </row>
    <row r="422" spans="1:42" ht="15.75" x14ac:dyDescent="0.25">
      <c r="A422" s="221" t="s">
        <v>1325</v>
      </c>
      <c r="B422" s="222" t="s">
        <v>1570</v>
      </c>
      <c r="C422" s="223"/>
      <c r="D422" s="224"/>
      <c r="E422" s="224"/>
      <c r="F422" s="253"/>
      <c r="G422" s="253"/>
      <c r="H422" s="253"/>
      <c r="I422" s="254"/>
      <c r="J422" s="255"/>
      <c r="K422" s="255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86"/>
      <c r="AO422" s="86"/>
      <c r="AP422" s="86"/>
    </row>
    <row r="423" spans="1:42" ht="15.75" x14ac:dyDescent="0.25">
      <c r="A423" s="221" t="s">
        <v>2530</v>
      </c>
      <c r="B423" s="222" t="s">
        <v>971</v>
      </c>
      <c r="C423" s="226"/>
      <c r="D423" s="223"/>
      <c r="E423" s="223"/>
      <c r="F423" s="86"/>
      <c r="G423" s="86"/>
      <c r="H423" s="86"/>
      <c r="I423" s="254"/>
      <c r="J423" s="255"/>
      <c r="K423" s="255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  <c r="AL423" s="86"/>
      <c r="AM423" s="86"/>
      <c r="AN423" s="86"/>
      <c r="AO423" s="86"/>
      <c r="AP423" s="86"/>
    </row>
    <row r="424" spans="1:42" ht="15.75" x14ac:dyDescent="0.25">
      <c r="A424" s="221" t="s">
        <v>972</v>
      </c>
      <c r="B424" s="222" t="s">
        <v>973</v>
      </c>
      <c r="C424" s="226"/>
      <c r="D424" s="223">
        <v>1</v>
      </c>
      <c r="E424" s="223"/>
      <c r="F424" s="253"/>
      <c r="G424" s="253"/>
      <c r="H424" s="253"/>
      <c r="I424" s="254"/>
      <c r="J424" s="255"/>
      <c r="K424" s="255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>
        <v>1</v>
      </c>
      <c r="AG424" s="86"/>
      <c r="AH424" s="86"/>
      <c r="AI424" s="86"/>
      <c r="AJ424" s="86"/>
      <c r="AK424" s="86"/>
      <c r="AL424" s="86"/>
      <c r="AM424" s="86"/>
      <c r="AN424" s="86"/>
      <c r="AO424" s="86"/>
      <c r="AP424" s="86"/>
    </row>
    <row r="425" spans="1:42" ht="15.75" x14ac:dyDescent="0.25">
      <c r="A425" s="221" t="s">
        <v>2537</v>
      </c>
      <c r="B425" s="222" t="s">
        <v>2538</v>
      </c>
      <c r="C425" s="226"/>
      <c r="D425" s="223"/>
      <c r="E425" s="223"/>
      <c r="F425" s="253"/>
      <c r="G425" s="253"/>
      <c r="H425" s="253"/>
      <c r="I425" s="254"/>
      <c r="J425" s="255"/>
      <c r="K425" s="255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  <c r="AL425" s="86"/>
      <c r="AM425" s="86"/>
      <c r="AN425" s="86"/>
      <c r="AO425" s="86"/>
      <c r="AP425" s="86"/>
    </row>
    <row r="426" spans="1:42" ht="15.75" x14ac:dyDescent="0.25">
      <c r="A426" s="221" t="s">
        <v>974</v>
      </c>
      <c r="B426" s="222" t="s">
        <v>975</v>
      </c>
      <c r="C426" s="223"/>
      <c r="D426" s="224"/>
      <c r="E426" s="224"/>
      <c r="F426" s="253"/>
      <c r="G426" s="253"/>
      <c r="H426" s="253"/>
      <c r="I426" s="254"/>
      <c r="J426" s="255"/>
      <c r="K426" s="255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  <c r="AL426" s="86"/>
      <c r="AM426" s="86"/>
      <c r="AN426" s="86"/>
      <c r="AO426" s="86"/>
      <c r="AP426" s="86"/>
    </row>
    <row r="427" spans="1:42" ht="15.75" x14ac:dyDescent="0.25">
      <c r="A427" s="221" t="s">
        <v>2543</v>
      </c>
      <c r="B427" s="222" t="s">
        <v>2544</v>
      </c>
      <c r="C427" s="223"/>
      <c r="D427" s="224"/>
      <c r="E427" s="224"/>
      <c r="F427" s="253"/>
      <c r="G427" s="253"/>
      <c r="H427" s="253"/>
      <c r="I427" s="254"/>
      <c r="J427" s="255"/>
      <c r="K427" s="255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  <c r="AL427" s="86"/>
      <c r="AM427" s="86"/>
      <c r="AN427" s="86"/>
      <c r="AO427" s="86"/>
      <c r="AP427" s="86"/>
    </row>
    <row r="428" spans="1:42" ht="15.75" x14ac:dyDescent="0.25">
      <c r="A428" s="221" t="s">
        <v>976</v>
      </c>
      <c r="B428" s="222" t="s">
        <v>977</v>
      </c>
      <c r="C428" s="223">
        <v>1</v>
      </c>
      <c r="D428" s="224"/>
      <c r="E428" s="224"/>
      <c r="F428" s="253"/>
      <c r="G428" s="253"/>
      <c r="H428" s="253"/>
      <c r="I428" s="254"/>
      <c r="J428" s="255"/>
      <c r="K428" s="255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>
        <v>1</v>
      </c>
      <c r="AG428" s="86"/>
      <c r="AH428" s="86"/>
      <c r="AI428" s="86"/>
      <c r="AJ428" s="86"/>
      <c r="AK428" s="86"/>
      <c r="AL428" s="86"/>
      <c r="AM428" s="86"/>
      <c r="AN428" s="86"/>
      <c r="AO428" s="86"/>
      <c r="AP428" s="86"/>
    </row>
    <row r="429" spans="1:42" ht="15.75" x14ac:dyDescent="0.25">
      <c r="A429" s="221" t="s">
        <v>2545</v>
      </c>
      <c r="B429" s="222" t="s">
        <v>2546</v>
      </c>
      <c r="C429" s="223"/>
      <c r="D429" s="224"/>
      <c r="E429" s="224"/>
      <c r="F429" s="253"/>
      <c r="G429" s="253"/>
      <c r="H429" s="253"/>
      <c r="I429" s="254"/>
      <c r="J429" s="255"/>
      <c r="K429" s="255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</row>
    <row r="430" spans="1:42" ht="15.75" x14ac:dyDescent="0.25">
      <c r="A430" s="221" t="s">
        <v>978</v>
      </c>
      <c r="B430" s="222" t="s">
        <v>979</v>
      </c>
      <c r="C430" s="223">
        <v>1</v>
      </c>
      <c r="D430" s="224"/>
      <c r="E430" s="224"/>
      <c r="F430" s="86"/>
      <c r="G430" s="86"/>
      <c r="H430" s="86"/>
      <c r="I430" s="254"/>
      <c r="J430" s="255"/>
      <c r="K430" s="255"/>
      <c r="L430" s="86"/>
      <c r="M430" s="86"/>
      <c r="N430" s="86"/>
      <c r="O430" s="86"/>
      <c r="P430" s="86"/>
      <c r="Q430" s="86"/>
      <c r="R430" s="86"/>
      <c r="S430" s="86">
        <v>1</v>
      </c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86"/>
      <c r="AO430" s="86"/>
      <c r="AP430" s="86"/>
    </row>
    <row r="431" spans="1:42" ht="15.75" x14ac:dyDescent="0.25">
      <c r="A431" s="221" t="s">
        <v>980</v>
      </c>
      <c r="B431" s="222" t="s">
        <v>981</v>
      </c>
      <c r="C431" s="223"/>
      <c r="D431" s="224"/>
      <c r="E431" s="224"/>
      <c r="F431" s="253"/>
      <c r="G431" s="253"/>
      <c r="H431" s="253"/>
      <c r="I431" s="254"/>
      <c r="J431" s="255"/>
      <c r="K431" s="255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86"/>
      <c r="AO431" s="86"/>
      <c r="AP431" s="86"/>
    </row>
    <row r="432" spans="1:42" ht="15.75" x14ac:dyDescent="0.25">
      <c r="A432" s="221" t="s">
        <v>2548</v>
      </c>
      <c r="B432" s="222" t="s">
        <v>2549</v>
      </c>
      <c r="C432" s="223"/>
      <c r="D432" s="224"/>
      <c r="E432" s="224"/>
      <c r="F432" s="253"/>
      <c r="G432" s="253"/>
      <c r="H432" s="253"/>
      <c r="I432" s="254"/>
      <c r="J432" s="255"/>
      <c r="K432" s="255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</row>
    <row r="433" spans="1:42" ht="15.75" x14ac:dyDescent="0.25">
      <c r="A433" s="221" t="s">
        <v>2550</v>
      </c>
      <c r="B433" s="233" t="s">
        <v>1571</v>
      </c>
      <c r="C433" s="223">
        <v>2</v>
      </c>
      <c r="D433" s="224"/>
      <c r="E433" s="224"/>
      <c r="F433" s="253"/>
      <c r="G433" s="253"/>
      <c r="H433" s="253"/>
      <c r="I433" s="254"/>
      <c r="J433" s="255"/>
      <c r="K433" s="255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>
        <v>1</v>
      </c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>
        <v>1</v>
      </c>
      <c r="AJ433" s="86"/>
      <c r="AK433" s="86"/>
      <c r="AL433" s="86"/>
      <c r="AM433" s="86"/>
      <c r="AN433" s="86"/>
      <c r="AO433" s="86"/>
      <c r="AP433" s="86"/>
    </row>
    <row r="434" spans="1:42" ht="15.75" x14ac:dyDescent="0.25">
      <c r="A434" s="221" t="s">
        <v>982</v>
      </c>
      <c r="B434" s="222" t="s">
        <v>983</v>
      </c>
      <c r="C434" s="223">
        <v>1</v>
      </c>
      <c r="D434" s="224"/>
      <c r="E434" s="224"/>
      <c r="F434" s="253"/>
      <c r="G434" s="253"/>
      <c r="H434" s="253"/>
      <c r="I434" s="254"/>
      <c r="J434" s="255"/>
      <c r="K434" s="255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>
        <v>1</v>
      </c>
      <c r="AG434" s="86"/>
      <c r="AH434" s="86"/>
      <c r="AI434" s="86"/>
      <c r="AJ434" s="86"/>
      <c r="AK434" s="86"/>
      <c r="AL434" s="86"/>
      <c r="AM434" s="86"/>
      <c r="AN434" s="86"/>
      <c r="AO434" s="86"/>
      <c r="AP434" s="86"/>
    </row>
    <row r="435" spans="1:42" ht="15.75" x14ac:dyDescent="0.25">
      <c r="A435" s="221" t="s">
        <v>2551</v>
      </c>
      <c r="B435" s="222" t="s">
        <v>985</v>
      </c>
      <c r="C435" s="223"/>
      <c r="D435" s="224"/>
      <c r="E435" s="224"/>
      <c r="F435" s="253"/>
      <c r="G435" s="253"/>
      <c r="H435" s="253"/>
      <c r="I435" s="254"/>
      <c r="J435" s="255"/>
      <c r="K435" s="255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86"/>
      <c r="AO435" s="86"/>
      <c r="AP435" s="86"/>
    </row>
    <row r="436" spans="1:42" ht="15.75" x14ac:dyDescent="0.25">
      <c r="A436" s="221" t="s">
        <v>984</v>
      </c>
      <c r="B436" s="222" t="s">
        <v>985</v>
      </c>
      <c r="C436" s="223">
        <v>1</v>
      </c>
      <c r="D436" s="224"/>
      <c r="E436" s="224"/>
      <c r="F436" s="253"/>
      <c r="G436" s="253"/>
      <c r="H436" s="253"/>
      <c r="I436" s="254"/>
      <c r="J436" s="255"/>
      <c r="K436" s="255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>
        <v>1</v>
      </c>
      <c r="AJ436" s="86"/>
      <c r="AK436" s="86"/>
      <c r="AL436" s="86"/>
      <c r="AM436" s="86"/>
      <c r="AN436" s="86"/>
      <c r="AO436" s="86"/>
      <c r="AP436" s="86"/>
    </row>
    <row r="437" spans="1:42" ht="15.75" x14ac:dyDescent="0.25">
      <c r="A437" s="221" t="s">
        <v>2552</v>
      </c>
      <c r="B437" s="222" t="s">
        <v>2553</v>
      </c>
      <c r="C437" s="223"/>
      <c r="D437" s="224"/>
      <c r="E437" s="224"/>
      <c r="F437" s="253"/>
      <c r="G437" s="253"/>
      <c r="H437" s="253"/>
      <c r="I437" s="254"/>
      <c r="J437" s="255"/>
      <c r="K437" s="255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</row>
    <row r="438" spans="1:42" ht="15.75" x14ac:dyDescent="0.25">
      <c r="A438" s="221" t="s">
        <v>990</v>
      </c>
      <c r="B438" s="222" t="s">
        <v>991</v>
      </c>
      <c r="C438" s="223"/>
      <c r="D438" s="224"/>
      <c r="E438" s="224"/>
      <c r="F438" s="86"/>
      <c r="G438" s="86"/>
      <c r="H438" s="86"/>
      <c r="I438" s="86"/>
      <c r="J438" s="255"/>
      <c r="K438" s="255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</row>
    <row r="439" spans="1:42" ht="15.75" x14ac:dyDescent="0.25">
      <c r="A439" s="229" t="s">
        <v>992</v>
      </c>
      <c r="B439" s="218" t="s">
        <v>993</v>
      </c>
      <c r="C439" s="235">
        <v>7</v>
      </c>
      <c r="D439" s="231"/>
      <c r="E439" s="231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</row>
    <row r="440" spans="1:42" ht="15.75" x14ac:dyDescent="0.25">
      <c r="A440" s="221" t="s">
        <v>2560</v>
      </c>
      <c r="B440" s="222" t="s">
        <v>2561</v>
      </c>
      <c r="C440" s="226"/>
      <c r="D440" s="223"/>
      <c r="E440" s="223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</row>
    <row r="441" spans="1:42" ht="15.75" x14ac:dyDescent="0.25">
      <c r="A441" s="221" t="s">
        <v>2867</v>
      </c>
      <c r="B441" s="222" t="s">
        <v>995</v>
      </c>
      <c r="C441" s="226">
        <v>1</v>
      </c>
      <c r="D441" s="223"/>
      <c r="E441" s="223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>
        <v>1</v>
      </c>
      <c r="AF441" s="86"/>
      <c r="AG441" s="86"/>
      <c r="AH441" s="86"/>
      <c r="AI441" s="86"/>
      <c r="AJ441" s="86"/>
      <c r="AK441" s="86"/>
      <c r="AL441" s="86"/>
      <c r="AM441" s="86"/>
      <c r="AN441" s="86"/>
      <c r="AO441" s="86"/>
      <c r="AP441" s="86"/>
    </row>
    <row r="442" spans="1:42" ht="15.75" x14ac:dyDescent="0.25">
      <c r="A442" s="221" t="s">
        <v>1332</v>
      </c>
      <c r="B442" s="222" t="s">
        <v>1333</v>
      </c>
      <c r="C442" s="223"/>
      <c r="D442" s="224"/>
      <c r="E442" s="224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86"/>
      <c r="AO442" s="86"/>
      <c r="AP442" s="86"/>
    </row>
    <row r="443" spans="1:42" ht="15.75" x14ac:dyDescent="0.25">
      <c r="A443" s="221" t="s">
        <v>998</v>
      </c>
      <c r="B443" s="222" t="s">
        <v>999</v>
      </c>
      <c r="C443" s="223">
        <v>1</v>
      </c>
      <c r="D443" s="224"/>
      <c r="E443" s="224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>
        <v>1</v>
      </c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86"/>
      <c r="AO443" s="86"/>
      <c r="AP443" s="86"/>
    </row>
    <row r="444" spans="1:42" ht="15.75" x14ac:dyDescent="0.25">
      <c r="A444" s="221" t="s">
        <v>2564</v>
      </c>
      <c r="B444" s="222" t="s">
        <v>2565</v>
      </c>
      <c r="C444" s="223"/>
      <c r="D444" s="224"/>
      <c r="E444" s="224"/>
      <c r="F444" s="253"/>
      <c r="G444" s="253"/>
      <c r="H444" s="253"/>
      <c r="I444" s="254"/>
      <c r="J444" s="255"/>
      <c r="K444" s="255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86"/>
      <c r="AO444" s="86"/>
      <c r="AP444" s="86"/>
    </row>
    <row r="445" spans="1:42" ht="25.5" x14ac:dyDescent="0.25">
      <c r="A445" s="221" t="s">
        <v>2570</v>
      </c>
      <c r="B445" s="222" t="s">
        <v>2571</v>
      </c>
      <c r="C445" s="223"/>
      <c r="D445" s="224"/>
      <c r="E445" s="224"/>
      <c r="F445" s="86"/>
      <c r="G445" s="86"/>
      <c r="H445" s="86"/>
      <c r="I445" s="254"/>
      <c r="J445" s="255"/>
      <c r="K445" s="255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</row>
    <row r="446" spans="1:42" ht="26.25" x14ac:dyDescent="0.25">
      <c r="A446" s="221" t="s">
        <v>1336</v>
      </c>
      <c r="B446" s="252" t="s">
        <v>2577</v>
      </c>
      <c r="C446" s="223"/>
      <c r="D446" s="224"/>
      <c r="E446" s="224"/>
      <c r="F446" s="86"/>
      <c r="G446" s="86"/>
      <c r="H446" s="86"/>
      <c r="I446" s="254"/>
      <c r="J446" s="255"/>
      <c r="K446" s="255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</row>
    <row r="447" spans="1:42" ht="15.75" x14ac:dyDescent="0.25">
      <c r="A447" s="221" t="s">
        <v>2578</v>
      </c>
      <c r="B447" s="222" t="s">
        <v>2579</v>
      </c>
      <c r="C447" s="223"/>
      <c r="D447" s="224"/>
      <c r="E447" s="224"/>
      <c r="F447" s="253"/>
      <c r="G447" s="253"/>
      <c r="H447" s="253"/>
      <c r="I447" s="254"/>
      <c r="J447" s="255"/>
      <c r="K447" s="255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86"/>
      <c r="AO447" s="86"/>
      <c r="AP447" s="86"/>
    </row>
    <row r="448" spans="1:42" ht="15.75" x14ac:dyDescent="0.25">
      <c r="A448" s="221" t="s">
        <v>1002</v>
      </c>
      <c r="B448" s="222" t="s">
        <v>1003</v>
      </c>
      <c r="C448" s="223"/>
      <c r="D448" s="224"/>
      <c r="E448" s="224"/>
      <c r="F448" s="86"/>
      <c r="G448" s="86"/>
      <c r="H448" s="86"/>
      <c r="I448" s="86"/>
      <c r="J448" s="255"/>
      <c r="K448" s="255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86"/>
      <c r="AO448" s="86"/>
      <c r="AP448" s="86"/>
    </row>
    <row r="449" spans="1:42" ht="15.75" x14ac:dyDescent="0.25">
      <c r="A449" s="221" t="s">
        <v>1010</v>
      </c>
      <c r="B449" s="222" t="s">
        <v>1011</v>
      </c>
      <c r="C449" s="223">
        <v>1</v>
      </c>
      <c r="D449" s="224">
        <v>1</v>
      </c>
      <c r="E449" s="224"/>
      <c r="F449" s="253"/>
      <c r="G449" s="253"/>
      <c r="H449" s="253"/>
      <c r="I449" s="254"/>
      <c r="J449" s="255"/>
      <c r="K449" s="255"/>
      <c r="L449" s="86"/>
      <c r="M449" s="86"/>
      <c r="N449" s="86"/>
      <c r="O449" s="86"/>
      <c r="P449" s="86"/>
      <c r="Q449" s="86">
        <v>1</v>
      </c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>
        <v>1</v>
      </c>
      <c r="AM449" s="86"/>
      <c r="AN449" s="86"/>
      <c r="AO449" s="86"/>
      <c r="AP449" s="86"/>
    </row>
    <row r="450" spans="1:42" ht="15.75" x14ac:dyDescent="0.25">
      <c r="A450" s="221" t="s">
        <v>2599</v>
      </c>
      <c r="B450" s="222" t="s">
        <v>2868</v>
      </c>
      <c r="C450" s="223">
        <v>1</v>
      </c>
      <c r="D450" s="224"/>
      <c r="E450" s="224"/>
      <c r="F450" s="253"/>
      <c r="G450" s="253"/>
      <c r="H450" s="253"/>
      <c r="I450" s="254"/>
      <c r="J450" s="255"/>
      <c r="K450" s="255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>
        <v>1</v>
      </c>
      <c r="AG450" s="86"/>
      <c r="AH450" s="86"/>
      <c r="AI450" s="86"/>
      <c r="AJ450" s="86"/>
      <c r="AK450" s="86"/>
      <c r="AL450" s="86"/>
      <c r="AM450" s="86"/>
      <c r="AN450" s="86"/>
      <c r="AO450" s="86"/>
      <c r="AP450" s="86"/>
    </row>
    <row r="451" spans="1:42" ht="15.75" x14ac:dyDescent="0.25">
      <c r="A451" s="221" t="s">
        <v>1012</v>
      </c>
      <c r="B451" s="222" t="s">
        <v>1013</v>
      </c>
      <c r="C451" s="226"/>
      <c r="D451" s="223">
        <v>2</v>
      </c>
      <c r="E451" s="223"/>
      <c r="F451" s="253"/>
      <c r="G451" s="253"/>
      <c r="H451" s="253"/>
      <c r="I451" s="254"/>
      <c r="J451" s="255"/>
      <c r="K451" s="255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>
        <v>1</v>
      </c>
      <c r="AG451" s="86"/>
      <c r="AH451" s="86"/>
      <c r="AI451" s="86">
        <v>1</v>
      </c>
      <c r="AJ451" s="86"/>
      <c r="AK451" s="86"/>
      <c r="AL451" s="86"/>
      <c r="AM451" s="86"/>
      <c r="AN451" s="86"/>
      <c r="AO451" s="86"/>
      <c r="AP451" s="86"/>
    </row>
    <row r="452" spans="1:42" ht="15.75" x14ac:dyDescent="0.25">
      <c r="A452" s="221" t="s">
        <v>2606</v>
      </c>
      <c r="B452" s="222" t="s">
        <v>2607</v>
      </c>
      <c r="C452" s="226">
        <v>1</v>
      </c>
      <c r="D452" s="223"/>
      <c r="E452" s="223"/>
      <c r="F452" s="253"/>
      <c r="G452" s="253"/>
      <c r="H452" s="253"/>
      <c r="I452" s="254"/>
      <c r="J452" s="255"/>
      <c r="K452" s="255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>
        <v>1</v>
      </c>
      <c r="AG452" s="86"/>
      <c r="AH452" s="86"/>
      <c r="AI452" s="86"/>
      <c r="AJ452" s="86"/>
      <c r="AK452" s="86"/>
      <c r="AL452" s="86"/>
      <c r="AM452" s="86"/>
      <c r="AN452" s="86"/>
      <c r="AO452" s="86"/>
      <c r="AP452" s="86"/>
    </row>
    <row r="453" spans="1:42" ht="15.75" x14ac:dyDescent="0.25">
      <c r="A453" s="221" t="s">
        <v>1016</v>
      </c>
      <c r="B453" s="222" t="s">
        <v>1017</v>
      </c>
      <c r="C453" s="223"/>
      <c r="D453" s="224">
        <v>1</v>
      </c>
      <c r="E453" s="224"/>
      <c r="F453" s="253"/>
      <c r="G453" s="253"/>
      <c r="H453" s="253"/>
      <c r="I453" s="254"/>
      <c r="J453" s="255"/>
      <c r="K453" s="255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>
        <v>1</v>
      </c>
      <c r="AG453" s="86"/>
      <c r="AH453" s="86"/>
      <c r="AI453" s="86"/>
      <c r="AJ453" s="86"/>
      <c r="AK453" s="86"/>
      <c r="AL453" s="86"/>
      <c r="AM453" s="86"/>
      <c r="AN453" s="86"/>
      <c r="AO453" s="86"/>
      <c r="AP453" s="86"/>
    </row>
    <row r="454" spans="1:42" ht="15.75" x14ac:dyDescent="0.25">
      <c r="A454" s="221" t="s">
        <v>1018</v>
      </c>
      <c r="B454" s="222" t="s">
        <v>1019</v>
      </c>
      <c r="C454" s="226"/>
      <c r="D454" s="223"/>
      <c r="E454" s="223"/>
      <c r="F454" s="253"/>
      <c r="G454" s="253"/>
      <c r="H454" s="253"/>
      <c r="I454" s="254"/>
      <c r="J454" s="255"/>
      <c r="K454" s="255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86"/>
      <c r="AO454" s="86"/>
      <c r="AP454" s="86"/>
    </row>
    <row r="455" spans="1:42" ht="25.5" x14ac:dyDescent="0.25">
      <c r="A455" s="139" t="s">
        <v>2613</v>
      </c>
      <c r="B455" s="102" t="s">
        <v>2614</v>
      </c>
      <c r="C455" s="227"/>
      <c r="D455" s="224"/>
      <c r="E455" s="224"/>
      <c r="F455" s="71"/>
      <c r="G455" s="71"/>
      <c r="H455" s="71"/>
      <c r="I455" s="72"/>
      <c r="J455" s="75"/>
      <c r="K455" s="75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</row>
    <row r="456" spans="1:42" ht="15.75" x14ac:dyDescent="0.25">
      <c r="A456" s="221" t="s">
        <v>1020</v>
      </c>
      <c r="B456" s="222" t="s">
        <v>1021</v>
      </c>
      <c r="C456" s="223">
        <v>2</v>
      </c>
      <c r="D456" s="224"/>
      <c r="E456" s="224"/>
      <c r="F456" s="253"/>
      <c r="G456" s="253"/>
      <c r="H456" s="253"/>
      <c r="I456" s="254"/>
      <c r="J456" s="255"/>
      <c r="K456" s="255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>
        <v>1</v>
      </c>
      <c r="W456" s="86"/>
      <c r="X456" s="86"/>
      <c r="Y456" s="86"/>
      <c r="Z456" s="86"/>
      <c r="AA456" s="86"/>
      <c r="AB456" s="86"/>
      <c r="AC456" s="86"/>
      <c r="AD456" s="86"/>
      <c r="AE456" s="86"/>
      <c r="AF456" s="86">
        <v>1</v>
      </c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</row>
    <row r="457" spans="1:42" ht="31.5" x14ac:dyDescent="0.25">
      <c r="A457" s="229" t="s">
        <v>1022</v>
      </c>
      <c r="B457" s="256" t="s">
        <v>1023</v>
      </c>
      <c r="C457" s="235"/>
      <c r="D457" s="223"/>
      <c r="E457" s="223"/>
      <c r="F457" s="86"/>
      <c r="G457" s="86"/>
      <c r="H457" s="86"/>
      <c r="I457" s="86"/>
      <c r="J457" s="255"/>
      <c r="K457" s="255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</row>
    <row r="458" spans="1:42" ht="15.75" x14ac:dyDescent="0.25">
      <c r="A458" s="221" t="s">
        <v>2621</v>
      </c>
      <c r="B458" s="222" t="s">
        <v>2622</v>
      </c>
      <c r="C458" s="226"/>
      <c r="D458" s="223"/>
      <c r="E458" s="223"/>
      <c r="F458" s="257"/>
      <c r="G458" s="257"/>
      <c r="H458" s="257"/>
      <c r="I458" s="254"/>
      <c r="J458" s="255"/>
      <c r="K458" s="255"/>
      <c r="L458" s="257"/>
      <c r="M458" s="257"/>
      <c r="N458" s="257"/>
      <c r="O458" s="257"/>
      <c r="P458" s="257"/>
      <c r="Q458" s="257"/>
      <c r="R458" s="257"/>
      <c r="S458" s="257"/>
      <c r="T458" s="257"/>
      <c r="U458" s="257"/>
      <c r="V458" s="257"/>
      <c r="W458" s="257"/>
      <c r="X458" s="257"/>
      <c r="Y458" s="257"/>
      <c r="Z458" s="257"/>
      <c r="AA458" s="257"/>
      <c r="AB458" s="257"/>
      <c r="AC458" s="257"/>
      <c r="AD458" s="257"/>
      <c r="AE458" s="257"/>
      <c r="AF458" s="257"/>
      <c r="AG458" s="257"/>
      <c r="AH458" s="257"/>
      <c r="AI458" s="257"/>
      <c r="AJ458" s="257"/>
      <c r="AK458" s="257"/>
      <c r="AL458" s="257"/>
      <c r="AM458" s="257"/>
      <c r="AN458" s="257"/>
      <c r="AO458" s="257"/>
      <c r="AP458" s="257"/>
    </row>
    <row r="459" spans="1:42" ht="15.75" x14ac:dyDescent="0.25">
      <c r="A459" s="258" t="s">
        <v>1026</v>
      </c>
      <c r="B459" s="259" t="s">
        <v>1027</v>
      </c>
      <c r="C459" s="260"/>
      <c r="D459" s="231"/>
      <c r="E459" s="231"/>
      <c r="F459" s="261"/>
      <c r="G459" s="261"/>
      <c r="H459" s="261"/>
      <c r="I459" s="262"/>
      <c r="J459" s="263"/>
      <c r="K459" s="263"/>
      <c r="L459" s="261"/>
      <c r="M459" s="261"/>
      <c r="N459" s="261"/>
      <c r="O459" s="261"/>
      <c r="P459" s="261"/>
      <c r="Q459" s="261"/>
      <c r="R459" s="261"/>
      <c r="S459" s="261"/>
      <c r="T459" s="261"/>
      <c r="U459" s="261"/>
      <c r="V459" s="261"/>
      <c r="W459" s="261"/>
      <c r="X459" s="261"/>
      <c r="Y459" s="261"/>
      <c r="Z459" s="261"/>
      <c r="AA459" s="261"/>
      <c r="AB459" s="261"/>
      <c r="AC459" s="261"/>
      <c r="AD459" s="261"/>
      <c r="AE459" s="261"/>
      <c r="AF459" s="261"/>
      <c r="AG459" s="261"/>
      <c r="AH459" s="261"/>
      <c r="AI459" s="261"/>
      <c r="AJ459" s="261"/>
      <c r="AK459" s="261"/>
      <c r="AL459" s="261"/>
      <c r="AM459" s="261"/>
      <c r="AN459" s="261"/>
      <c r="AO459" s="261"/>
      <c r="AP459" s="261"/>
    </row>
    <row r="460" spans="1:42" ht="15.75" x14ac:dyDescent="0.25">
      <c r="A460" s="139" t="s">
        <v>1028</v>
      </c>
      <c r="B460" s="102" t="s">
        <v>1029</v>
      </c>
      <c r="C460" s="226"/>
      <c r="D460" s="227"/>
      <c r="E460" s="227"/>
      <c r="F460" s="137"/>
      <c r="G460" s="137"/>
      <c r="H460" s="137"/>
      <c r="I460" s="72"/>
      <c r="J460" s="75"/>
      <c r="K460" s="75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  <c r="AK460" s="137"/>
      <c r="AL460" s="137"/>
      <c r="AM460" s="137"/>
      <c r="AN460" s="137"/>
      <c r="AO460" s="137"/>
      <c r="AP460" s="137"/>
    </row>
    <row r="461" spans="1:42" ht="15.75" x14ac:dyDescent="0.25">
      <c r="A461" s="264" t="s">
        <v>1032</v>
      </c>
      <c r="B461" s="265" t="s">
        <v>1033</v>
      </c>
      <c r="C461" s="266"/>
      <c r="D461" s="267"/>
      <c r="E461" s="267"/>
      <c r="F461" s="268"/>
      <c r="G461" s="268"/>
      <c r="H461" s="268"/>
      <c r="I461" s="269"/>
      <c r="J461" s="270"/>
      <c r="K461" s="270"/>
      <c r="L461" s="268"/>
      <c r="M461" s="268"/>
      <c r="N461" s="268"/>
      <c r="O461" s="268"/>
      <c r="P461" s="268"/>
      <c r="Q461" s="268"/>
      <c r="R461" s="268"/>
      <c r="S461" s="268"/>
      <c r="T461" s="268"/>
      <c r="U461" s="268"/>
      <c r="V461" s="268"/>
      <c r="W461" s="268"/>
      <c r="X461" s="268"/>
      <c r="Y461" s="268"/>
      <c r="Z461" s="268"/>
      <c r="AA461" s="268"/>
      <c r="AB461" s="268"/>
      <c r="AC461" s="268"/>
      <c r="AD461" s="268"/>
      <c r="AE461" s="268"/>
      <c r="AF461" s="268"/>
      <c r="AG461" s="268"/>
      <c r="AH461" s="268"/>
      <c r="AI461" s="268"/>
      <c r="AJ461" s="268"/>
      <c r="AK461" s="268"/>
      <c r="AL461" s="268"/>
      <c r="AM461" s="268"/>
      <c r="AN461" s="268"/>
      <c r="AO461" s="268"/>
      <c r="AP461" s="268">
        <v>1</v>
      </c>
    </row>
    <row r="462" spans="1:42" ht="15.75" x14ac:dyDescent="0.25">
      <c r="A462" s="221" t="s">
        <v>2869</v>
      </c>
      <c r="B462" s="222" t="s">
        <v>2870</v>
      </c>
      <c r="C462" s="226"/>
      <c r="D462" s="223"/>
      <c r="E462" s="223"/>
      <c r="F462" s="257"/>
      <c r="G462" s="257"/>
      <c r="H462" s="257"/>
      <c r="I462" s="254"/>
      <c r="J462" s="255"/>
      <c r="K462" s="255"/>
      <c r="L462" s="257"/>
      <c r="M462" s="257"/>
      <c r="N462" s="257"/>
      <c r="O462" s="257"/>
      <c r="P462" s="257"/>
      <c r="Q462" s="257"/>
      <c r="R462" s="257"/>
      <c r="S462" s="257"/>
      <c r="T462" s="257"/>
      <c r="U462" s="257"/>
      <c r="V462" s="257"/>
      <c r="W462" s="257"/>
      <c r="X462" s="257"/>
      <c r="Y462" s="257"/>
      <c r="Z462" s="257"/>
      <c r="AA462" s="257"/>
      <c r="AB462" s="257"/>
      <c r="AC462" s="257"/>
      <c r="AD462" s="257"/>
      <c r="AE462" s="257"/>
      <c r="AF462" s="257"/>
      <c r="AG462" s="257"/>
      <c r="AH462" s="257"/>
      <c r="AI462" s="257"/>
      <c r="AJ462" s="257"/>
      <c r="AK462" s="257"/>
      <c r="AL462" s="257"/>
      <c r="AM462" s="257"/>
      <c r="AN462" s="257"/>
      <c r="AO462" s="257"/>
      <c r="AP462" s="257"/>
    </row>
    <row r="463" spans="1:42" ht="15.75" x14ac:dyDescent="0.25">
      <c r="A463" s="221" t="s">
        <v>2871</v>
      </c>
      <c r="B463" s="222" t="s">
        <v>2872</v>
      </c>
      <c r="C463" s="226"/>
      <c r="D463" s="223"/>
      <c r="E463" s="223"/>
      <c r="F463" s="257"/>
      <c r="G463" s="257"/>
      <c r="H463" s="257"/>
      <c r="I463" s="254"/>
      <c r="J463" s="255"/>
      <c r="K463" s="255"/>
      <c r="L463" s="257"/>
      <c r="M463" s="257"/>
      <c r="N463" s="257"/>
      <c r="O463" s="257"/>
      <c r="P463" s="257"/>
      <c r="Q463" s="257"/>
      <c r="R463" s="257"/>
      <c r="S463" s="257"/>
      <c r="T463" s="257"/>
      <c r="U463" s="257"/>
      <c r="V463" s="257"/>
      <c r="W463" s="257"/>
      <c r="X463" s="257"/>
      <c r="Y463" s="257"/>
      <c r="Z463" s="257"/>
      <c r="AA463" s="257"/>
      <c r="AB463" s="257"/>
      <c r="AC463" s="257"/>
      <c r="AD463" s="257"/>
      <c r="AE463" s="257"/>
      <c r="AF463" s="257"/>
      <c r="AG463" s="257"/>
      <c r="AH463" s="257"/>
      <c r="AI463" s="257"/>
      <c r="AJ463" s="257"/>
      <c r="AK463" s="257"/>
      <c r="AL463" s="257"/>
      <c r="AM463" s="257"/>
      <c r="AN463" s="257"/>
      <c r="AO463" s="257"/>
      <c r="AP463" s="257"/>
    </row>
    <row r="464" spans="1:42" ht="15.75" x14ac:dyDescent="0.25">
      <c r="A464" s="221" t="s">
        <v>1036</v>
      </c>
      <c r="B464" s="222" t="s">
        <v>1037</v>
      </c>
      <c r="C464" s="226"/>
      <c r="D464" s="223"/>
      <c r="E464" s="223"/>
      <c r="F464" s="257"/>
      <c r="G464" s="257"/>
      <c r="H464" s="257"/>
      <c r="I464" s="254"/>
      <c r="J464" s="255"/>
      <c r="K464" s="255"/>
      <c r="L464" s="257"/>
      <c r="M464" s="257"/>
      <c r="N464" s="257"/>
      <c r="O464" s="257"/>
      <c r="P464" s="257"/>
      <c r="Q464" s="257"/>
      <c r="R464" s="257"/>
      <c r="S464" s="257"/>
      <c r="T464" s="257"/>
      <c r="U464" s="257"/>
      <c r="V464" s="257"/>
      <c r="W464" s="257"/>
      <c r="X464" s="257"/>
      <c r="Y464" s="257"/>
      <c r="Z464" s="257"/>
      <c r="AA464" s="257"/>
      <c r="AB464" s="257"/>
      <c r="AC464" s="257"/>
      <c r="AD464" s="257"/>
      <c r="AE464" s="257"/>
      <c r="AF464" s="257"/>
      <c r="AG464" s="257"/>
      <c r="AH464" s="257"/>
      <c r="AI464" s="257"/>
      <c r="AJ464" s="257"/>
      <c r="AK464" s="257"/>
      <c r="AL464" s="257"/>
      <c r="AM464" s="257"/>
      <c r="AN464" s="257"/>
      <c r="AO464" s="257"/>
      <c r="AP464" s="257"/>
    </row>
    <row r="465" spans="1:42" ht="15.75" x14ac:dyDescent="0.25">
      <c r="A465" s="221" t="s">
        <v>1038</v>
      </c>
      <c r="B465" s="222" t="s">
        <v>1039</v>
      </c>
      <c r="C465" s="226"/>
      <c r="D465" s="223"/>
      <c r="E465" s="223"/>
      <c r="F465" s="257"/>
      <c r="G465" s="257"/>
      <c r="H465" s="257"/>
      <c r="I465" s="254"/>
      <c r="J465" s="255"/>
      <c r="K465" s="255"/>
      <c r="L465" s="257"/>
      <c r="M465" s="257"/>
      <c r="N465" s="257"/>
      <c r="O465" s="257"/>
      <c r="P465" s="257"/>
      <c r="Q465" s="257"/>
      <c r="R465" s="257"/>
      <c r="S465" s="257"/>
      <c r="T465" s="257"/>
      <c r="U465" s="257"/>
      <c r="V465" s="257"/>
      <c r="W465" s="257"/>
      <c r="X465" s="257"/>
      <c r="Y465" s="257"/>
      <c r="Z465" s="257"/>
      <c r="AA465" s="257"/>
      <c r="AB465" s="257"/>
      <c r="AC465" s="257"/>
      <c r="AD465" s="257"/>
      <c r="AE465" s="257"/>
      <c r="AF465" s="257"/>
      <c r="AG465" s="257"/>
      <c r="AH465" s="257"/>
      <c r="AI465" s="257"/>
      <c r="AJ465" s="257"/>
      <c r="AK465" s="257"/>
      <c r="AL465" s="257"/>
      <c r="AM465" s="257"/>
      <c r="AN465" s="257"/>
      <c r="AO465" s="257"/>
      <c r="AP465" s="257"/>
    </row>
    <row r="466" spans="1:42" ht="25.5" x14ac:dyDescent="0.25">
      <c r="A466" s="221" t="s">
        <v>1042</v>
      </c>
      <c r="B466" s="222" t="s">
        <v>1043</v>
      </c>
      <c r="C466" s="226"/>
      <c r="D466" s="223"/>
      <c r="E466" s="223"/>
      <c r="F466" s="257"/>
      <c r="G466" s="257"/>
      <c r="H466" s="257"/>
      <c r="I466" s="254"/>
      <c r="J466" s="255"/>
      <c r="K466" s="255"/>
      <c r="L466" s="257"/>
      <c r="M466" s="257"/>
      <c r="N466" s="257"/>
      <c r="O466" s="257"/>
      <c r="P466" s="257"/>
      <c r="Q466" s="257"/>
      <c r="R466" s="257"/>
      <c r="S466" s="257"/>
      <c r="T466" s="257"/>
      <c r="U466" s="257"/>
      <c r="V466" s="257"/>
      <c r="W466" s="257"/>
      <c r="X466" s="257"/>
      <c r="Y466" s="257"/>
      <c r="Z466" s="257"/>
      <c r="AA466" s="257"/>
      <c r="AB466" s="257"/>
      <c r="AC466" s="257"/>
      <c r="AD466" s="257"/>
      <c r="AE466" s="257"/>
      <c r="AF466" s="257"/>
      <c r="AG466" s="257"/>
      <c r="AH466" s="257"/>
      <c r="AI466" s="257"/>
      <c r="AJ466" s="257"/>
      <c r="AK466" s="257"/>
      <c r="AL466" s="257"/>
      <c r="AM466" s="257"/>
      <c r="AN466" s="257"/>
      <c r="AO466" s="257"/>
      <c r="AP466" s="257"/>
    </row>
    <row r="467" spans="1:42" ht="15.75" x14ac:dyDescent="0.25">
      <c r="A467" s="221" t="s">
        <v>1044</v>
      </c>
      <c r="B467" s="222" t="s">
        <v>1045</v>
      </c>
      <c r="C467" s="226"/>
      <c r="D467" s="223"/>
      <c r="E467" s="223"/>
      <c r="F467" s="257"/>
      <c r="G467" s="257"/>
      <c r="H467" s="257"/>
      <c r="I467" s="254"/>
      <c r="J467" s="255"/>
      <c r="K467" s="255"/>
      <c r="L467" s="257"/>
      <c r="M467" s="257"/>
      <c r="N467" s="257"/>
      <c r="O467" s="257"/>
      <c r="P467" s="257"/>
      <c r="Q467" s="257"/>
      <c r="R467" s="257"/>
      <c r="S467" s="257"/>
      <c r="T467" s="257"/>
      <c r="U467" s="257"/>
      <c r="V467" s="257"/>
      <c r="W467" s="257"/>
      <c r="X467" s="257"/>
      <c r="Y467" s="257"/>
      <c r="Z467" s="257"/>
      <c r="AA467" s="257"/>
      <c r="AB467" s="257"/>
      <c r="AC467" s="257"/>
      <c r="AD467" s="257"/>
      <c r="AE467" s="257"/>
      <c r="AF467" s="257"/>
      <c r="AG467" s="257"/>
      <c r="AH467" s="257"/>
      <c r="AI467" s="257"/>
      <c r="AJ467" s="257"/>
      <c r="AK467" s="257"/>
      <c r="AL467" s="257"/>
      <c r="AM467" s="257"/>
      <c r="AN467" s="257"/>
      <c r="AO467" s="257"/>
      <c r="AP467" s="257"/>
    </row>
    <row r="468" spans="1:42" ht="25.5" x14ac:dyDescent="0.25">
      <c r="A468" s="139" t="s">
        <v>1046</v>
      </c>
      <c r="B468" s="102" t="s">
        <v>1047</v>
      </c>
      <c r="C468" s="226"/>
      <c r="D468" s="227"/>
      <c r="E468" s="227"/>
      <c r="F468" s="137"/>
      <c r="G468" s="137"/>
      <c r="H468" s="137"/>
      <c r="I468" s="72"/>
      <c r="J468" s="75"/>
      <c r="K468" s="75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  <c r="AK468" s="137"/>
      <c r="AL468" s="137"/>
      <c r="AM468" s="137"/>
      <c r="AN468" s="137"/>
      <c r="AO468" s="137"/>
      <c r="AP468" s="137"/>
    </row>
    <row r="469" spans="1:42" ht="15.75" x14ac:dyDescent="0.25">
      <c r="A469" s="221" t="s">
        <v>1486</v>
      </c>
      <c r="B469" s="222" t="s">
        <v>1487</v>
      </c>
      <c r="C469" s="226"/>
      <c r="D469" s="223"/>
      <c r="E469" s="223"/>
      <c r="F469" s="257"/>
      <c r="G469" s="257"/>
      <c r="H469" s="257"/>
      <c r="I469" s="254"/>
      <c r="J469" s="255"/>
      <c r="K469" s="255"/>
      <c r="L469" s="257"/>
      <c r="M469" s="257"/>
      <c r="N469" s="257"/>
      <c r="O469" s="257"/>
      <c r="P469" s="257"/>
      <c r="Q469" s="257"/>
      <c r="R469" s="257"/>
      <c r="S469" s="257"/>
      <c r="T469" s="257"/>
      <c r="U469" s="257"/>
      <c r="V469" s="257"/>
      <c r="W469" s="257"/>
      <c r="X469" s="257"/>
      <c r="Y469" s="257"/>
      <c r="Z469" s="257"/>
      <c r="AA469" s="257"/>
      <c r="AB469" s="257"/>
      <c r="AC469" s="257"/>
      <c r="AD469" s="257"/>
      <c r="AE469" s="257"/>
      <c r="AF469" s="257"/>
      <c r="AG469" s="257"/>
      <c r="AH469" s="257"/>
      <c r="AI469" s="257"/>
      <c r="AJ469" s="257"/>
      <c r="AK469" s="257"/>
      <c r="AL469" s="257"/>
      <c r="AM469" s="257"/>
      <c r="AN469" s="257"/>
      <c r="AO469" s="257"/>
      <c r="AP469" s="257"/>
    </row>
    <row r="470" spans="1:42" ht="15.75" x14ac:dyDescent="0.25">
      <c r="A470" s="221" t="s">
        <v>1050</v>
      </c>
      <c r="B470" s="222" t="s">
        <v>1051</v>
      </c>
      <c r="C470" s="226"/>
      <c r="D470" s="223"/>
      <c r="E470" s="223"/>
      <c r="F470" s="257"/>
      <c r="G470" s="257"/>
      <c r="H470" s="257"/>
      <c r="I470" s="254"/>
      <c r="J470" s="255"/>
      <c r="K470" s="255"/>
      <c r="L470" s="257"/>
      <c r="M470" s="257"/>
      <c r="N470" s="257"/>
      <c r="O470" s="257"/>
      <c r="P470" s="257"/>
      <c r="Q470" s="257"/>
      <c r="R470" s="257"/>
      <c r="S470" s="257"/>
      <c r="T470" s="257"/>
      <c r="U470" s="257"/>
      <c r="V470" s="257"/>
      <c r="W470" s="257"/>
      <c r="X470" s="257"/>
      <c r="Y470" s="257"/>
      <c r="Z470" s="257"/>
      <c r="AA470" s="257"/>
      <c r="AB470" s="257"/>
      <c r="AC470" s="257"/>
      <c r="AD470" s="257"/>
      <c r="AE470" s="257"/>
      <c r="AF470" s="257"/>
      <c r="AG470" s="257"/>
      <c r="AH470" s="257"/>
      <c r="AI470" s="257"/>
      <c r="AJ470" s="257"/>
      <c r="AK470" s="257"/>
      <c r="AL470" s="257"/>
      <c r="AM470" s="257"/>
      <c r="AN470" s="257"/>
      <c r="AO470" s="257"/>
      <c r="AP470" s="257"/>
    </row>
    <row r="471" spans="1:42" ht="15.75" x14ac:dyDescent="0.25">
      <c r="A471" s="271" t="s">
        <v>1052</v>
      </c>
      <c r="B471" s="251" t="s">
        <v>1053</v>
      </c>
      <c r="C471" s="223">
        <v>4</v>
      </c>
      <c r="D471" s="223"/>
      <c r="E471" s="223"/>
      <c r="F471" s="86"/>
      <c r="G471" s="86"/>
      <c r="H471" s="86"/>
      <c r="I471" s="254"/>
      <c r="J471" s="255"/>
      <c r="K471" s="255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  <c r="AL471" s="86"/>
      <c r="AM471" s="86"/>
      <c r="AN471" s="86"/>
      <c r="AO471" s="86"/>
      <c r="AP471" s="86"/>
    </row>
    <row r="472" spans="1:42" ht="15.75" x14ac:dyDescent="0.25">
      <c r="A472" s="221" t="s">
        <v>1054</v>
      </c>
      <c r="B472" s="222" t="s">
        <v>1055</v>
      </c>
      <c r="C472" s="223"/>
      <c r="D472" s="224"/>
      <c r="E472" s="224"/>
      <c r="F472" s="86"/>
      <c r="G472" s="86"/>
      <c r="H472" s="86"/>
      <c r="I472" s="254"/>
      <c r="J472" s="255"/>
      <c r="K472" s="255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  <c r="AL472" s="86"/>
      <c r="AM472" s="86"/>
      <c r="AN472" s="86"/>
      <c r="AO472" s="86"/>
      <c r="AP472" s="86"/>
    </row>
    <row r="473" spans="1:42" ht="15.75" x14ac:dyDescent="0.25">
      <c r="A473" s="221" t="s">
        <v>2623</v>
      </c>
      <c r="B473" s="222" t="s">
        <v>2873</v>
      </c>
      <c r="C473" s="223">
        <v>1</v>
      </c>
      <c r="D473" s="224"/>
      <c r="E473" s="224"/>
      <c r="F473" s="86"/>
      <c r="G473" s="86"/>
      <c r="H473" s="86"/>
      <c r="I473" s="254"/>
      <c r="J473" s="255"/>
      <c r="K473" s="255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>
        <v>1</v>
      </c>
      <c r="AF473" s="86"/>
      <c r="AG473" s="86"/>
      <c r="AH473" s="86"/>
      <c r="AI473" s="86"/>
      <c r="AJ473" s="86"/>
      <c r="AK473" s="86"/>
      <c r="AL473" s="86"/>
      <c r="AM473" s="86"/>
      <c r="AN473" s="86"/>
      <c r="AO473" s="86"/>
      <c r="AP473" s="86"/>
    </row>
    <row r="474" spans="1:42" ht="15.75" x14ac:dyDescent="0.25">
      <c r="A474" s="221" t="s">
        <v>1056</v>
      </c>
      <c r="B474" s="222" t="s">
        <v>1057</v>
      </c>
      <c r="C474" s="226"/>
      <c r="D474" s="223"/>
      <c r="E474" s="223"/>
      <c r="F474" s="86"/>
      <c r="G474" s="86"/>
      <c r="H474" s="86"/>
      <c r="I474" s="254"/>
      <c r="J474" s="255"/>
      <c r="K474" s="255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  <c r="AL474" s="86"/>
      <c r="AM474" s="86"/>
      <c r="AN474" s="86"/>
      <c r="AO474" s="86"/>
      <c r="AP474" s="86"/>
    </row>
    <row r="475" spans="1:42" ht="15.75" x14ac:dyDescent="0.25">
      <c r="A475" s="221" t="s">
        <v>1058</v>
      </c>
      <c r="B475" s="222" t="s">
        <v>1059</v>
      </c>
      <c r="C475" s="226"/>
      <c r="D475" s="223"/>
      <c r="E475" s="223"/>
      <c r="F475" s="86"/>
      <c r="G475" s="86"/>
      <c r="H475" s="86"/>
      <c r="I475" s="254"/>
      <c r="J475" s="255"/>
      <c r="K475" s="255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  <c r="AL475" s="86"/>
      <c r="AM475" s="86"/>
      <c r="AN475" s="86"/>
      <c r="AO475" s="86"/>
      <c r="AP475" s="86"/>
    </row>
    <row r="476" spans="1:42" ht="15.75" x14ac:dyDescent="0.25">
      <c r="A476" s="221" t="s">
        <v>1060</v>
      </c>
      <c r="B476" s="222" t="s">
        <v>1061</v>
      </c>
      <c r="C476" s="226"/>
      <c r="D476" s="223"/>
      <c r="E476" s="223"/>
      <c r="F476" s="86"/>
      <c r="G476" s="86"/>
      <c r="H476" s="86"/>
      <c r="I476" s="254"/>
      <c r="J476" s="255"/>
      <c r="K476" s="255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  <c r="AL476" s="86"/>
      <c r="AM476" s="86"/>
      <c r="AN476" s="86"/>
      <c r="AO476" s="86"/>
      <c r="AP476" s="86"/>
    </row>
    <row r="477" spans="1:42" ht="15.75" x14ac:dyDescent="0.25">
      <c r="A477" s="221" t="s">
        <v>2874</v>
      </c>
      <c r="B477" s="222" t="s">
        <v>1575</v>
      </c>
      <c r="C477" s="226"/>
      <c r="D477" s="223"/>
      <c r="E477" s="223"/>
      <c r="F477" s="86"/>
      <c r="G477" s="86"/>
      <c r="H477" s="86"/>
      <c r="I477" s="254"/>
      <c r="J477" s="255"/>
      <c r="K477" s="255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  <c r="AL477" s="86"/>
      <c r="AM477" s="86"/>
      <c r="AN477" s="86"/>
      <c r="AO477" s="86"/>
      <c r="AP477" s="86"/>
    </row>
    <row r="478" spans="1:42" ht="15.75" x14ac:dyDescent="0.25">
      <c r="A478" s="139" t="s">
        <v>2875</v>
      </c>
      <c r="B478" s="102" t="s">
        <v>2876</v>
      </c>
      <c r="C478" s="224"/>
      <c r="D478" s="227"/>
      <c r="E478" s="227"/>
      <c r="F478" s="71"/>
      <c r="G478" s="71"/>
      <c r="H478" s="71"/>
      <c r="I478" s="72"/>
      <c r="J478" s="75"/>
      <c r="K478" s="75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  <c r="AL478" s="86"/>
      <c r="AM478" s="86"/>
      <c r="AN478" s="86"/>
      <c r="AO478" s="86"/>
      <c r="AP478" s="86"/>
    </row>
    <row r="479" spans="1:42" ht="15.75" x14ac:dyDescent="0.25">
      <c r="A479" s="139" t="s">
        <v>1062</v>
      </c>
      <c r="B479" s="102" t="s">
        <v>1063</v>
      </c>
      <c r="C479" s="224"/>
      <c r="D479" s="227"/>
      <c r="E479" s="227"/>
      <c r="F479" s="86"/>
      <c r="G479" s="86"/>
      <c r="H479" s="86"/>
      <c r="I479" s="86"/>
      <c r="J479" s="75"/>
      <c r="K479" s="75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</row>
    <row r="480" spans="1:42" ht="15.75" x14ac:dyDescent="0.25">
      <c r="A480" s="221" t="s">
        <v>1064</v>
      </c>
      <c r="B480" s="222" t="s">
        <v>1065</v>
      </c>
      <c r="C480" s="223">
        <v>2</v>
      </c>
      <c r="D480" s="224"/>
      <c r="E480" s="224"/>
      <c r="F480" s="86"/>
      <c r="G480" s="86"/>
      <c r="H480" s="86"/>
      <c r="I480" s="254"/>
      <c r="J480" s="255"/>
      <c r="K480" s="255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>
        <v>2</v>
      </c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</row>
    <row r="481" spans="1:42" ht="15.75" x14ac:dyDescent="0.25">
      <c r="A481" s="221" t="s">
        <v>1068</v>
      </c>
      <c r="B481" s="222" t="s">
        <v>2877</v>
      </c>
      <c r="C481" s="223">
        <v>1</v>
      </c>
      <c r="D481" s="224"/>
      <c r="E481" s="224"/>
      <c r="F481" s="86"/>
      <c r="G481" s="86"/>
      <c r="H481" s="86"/>
      <c r="I481" s="254"/>
      <c r="J481" s="255"/>
      <c r="K481" s="255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>
        <v>1</v>
      </c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</row>
    <row r="482" spans="1:42" ht="15.75" x14ac:dyDescent="0.25">
      <c r="A482" s="221" t="s">
        <v>2629</v>
      </c>
      <c r="B482" s="222" t="s">
        <v>2630</v>
      </c>
      <c r="C482" s="226"/>
      <c r="D482" s="223"/>
      <c r="E482" s="223"/>
      <c r="F482" s="253"/>
      <c r="G482" s="253"/>
      <c r="H482" s="253"/>
      <c r="I482" s="254"/>
      <c r="J482" s="255"/>
      <c r="K482" s="255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</row>
    <row r="483" spans="1:42" ht="15.75" x14ac:dyDescent="0.25">
      <c r="A483" s="221" t="s">
        <v>1070</v>
      </c>
      <c r="B483" s="222" t="s">
        <v>1071</v>
      </c>
      <c r="C483" s="226"/>
      <c r="D483" s="223">
        <v>1</v>
      </c>
      <c r="E483" s="223"/>
      <c r="F483" s="253"/>
      <c r="G483" s="253"/>
      <c r="H483" s="253"/>
      <c r="I483" s="254"/>
      <c r="J483" s="255"/>
      <c r="K483" s="255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>
        <v>1</v>
      </c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</row>
    <row r="484" spans="1:42" ht="15.75" x14ac:dyDescent="0.25">
      <c r="A484" s="221" t="s">
        <v>2631</v>
      </c>
      <c r="B484" s="222" t="s">
        <v>2632</v>
      </c>
      <c r="C484" s="226"/>
      <c r="D484" s="223"/>
      <c r="E484" s="223"/>
      <c r="F484" s="86"/>
      <c r="G484" s="86"/>
      <c r="H484" s="86"/>
      <c r="I484" s="86"/>
      <c r="J484" s="255"/>
      <c r="K484" s="255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</row>
    <row r="485" spans="1:42" ht="15.75" x14ac:dyDescent="0.25">
      <c r="A485" s="271" t="s">
        <v>1072</v>
      </c>
      <c r="B485" s="251" t="s">
        <v>1073</v>
      </c>
      <c r="C485" s="231">
        <v>1</v>
      </c>
      <c r="D485" s="231"/>
      <c r="E485" s="231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</row>
    <row r="486" spans="1:42" ht="15.75" x14ac:dyDescent="0.25">
      <c r="A486" s="271" t="s">
        <v>2633</v>
      </c>
      <c r="B486" s="251" t="s">
        <v>1350</v>
      </c>
      <c r="C486" s="231"/>
      <c r="D486" s="231">
        <v>1</v>
      </c>
      <c r="E486" s="231"/>
      <c r="F486" s="86"/>
      <c r="G486" s="86"/>
      <c r="H486" s="86">
        <v>1</v>
      </c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</row>
    <row r="487" spans="1:42" ht="15.75" x14ac:dyDescent="0.25">
      <c r="A487" s="221" t="s">
        <v>2634</v>
      </c>
      <c r="B487" s="222" t="s">
        <v>1075</v>
      </c>
      <c r="C487" s="226"/>
      <c r="D487" s="223"/>
      <c r="E487" s="223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</row>
    <row r="488" spans="1:42" ht="15.75" x14ac:dyDescent="0.25">
      <c r="A488" s="221" t="s">
        <v>1074</v>
      </c>
      <c r="B488" s="222" t="s">
        <v>1075</v>
      </c>
      <c r="C488" s="226"/>
      <c r="D488" s="223"/>
      <c r="E488" s="223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</row>
    <row r="489" spans="1:42" ht="15.75" x14ac:dyDescent="0.25">
      <c r="A489" s="221" t="s">
        <v>1076</v>
      </c>
      <c r="B489" s="222" t="s">
        <v>1077</v>
      </c>
      <c r="C489" s="223">
        <v>1</v>
      </c>
      <c r="D489" s="224"/>
      <c r="E489" s="224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>
        <v>1</v>
      </c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</row>
    <row r="490" spans="1:42" ht="15.75" x14ac:dyDescent="0.25">
      <c r="A490" s="221" t="s">
        <v>2635</v>
      </c>
      <c r="B490" s="222" t="s">
        <v>2636</v>
      </c>
      <c r="C490" s="223"/>
      <c r="D490" s="224"/>
      <c r="E490" s="224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</row>
    <row r="491" spans="1:42" ht="15.75" x14ac:dyDescent="0.25">
      <c r="A491" s="221" t="s">
        <v>1078</v>
      </c>
      <c r="B491" s="222" t="s">
        <v>1079</v>
      </c>
      <c r="C491" s="223"/>
      <c r="D491" s="224"/>
      <c r="E491" s="224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</row>
    <row r="492" spans="1:42" ht="15.75" x14ac:dyDescent="0.25">
      <c r="A492" s="221" t="s">
        <v>1078</v>
      </c>
      <c r="B492" s="222" t="s">
        <v>1079</v>
      </c>
      <c r="C492" s="226"/>
      <c r="D492" s="223">
        <v>1</v>
      </c>
      <c r="E492" s="223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>
        <v>1</v>
      </c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</row>
    <row r="493" spans="1:42" ht="15.75" x14ac:dyDescent="0.25">
      <c r="A493" s="221" t="s">
        <v>1080</v>
      </c>
      <c r="B493" s="222" t="s">
        <v>1081</v>
      </c>
      <c r="C493" s="226"/>
      <c r="D493" s="223"/>
      <c r="E493" s="223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</row>
    <row r="494" spans="1:42" ht="15.75" x14ac:dyDescent="0.25">
      <c r="A494" s="221" t="s">
        <v>1355</v>
      </c>
      <c r="B494" s="222" t="s">
        <v>1356</v>
      </c>
      <c r="C494" s="223"/>
      <c r="D494" s="224"/>
      <c r="E494" s="224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</row>
    <row r="495" spans="1:42" ht="15.75" x14ac:dyDescent="0.25">
      <c r="A495" s="221" t="s">
        <v>2638</v>
      </c>
      <c r="B495" s="222" t="s">
        <v>2639</v>
      </c>
      <c r="C495" s="226"/>
      <c r="D495" s="223"/>
      <c r="E495" s="223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  <c r="AL495" s="86"/>
      <c r="AM495" s="86"/>
      <c r="AN495" s="86"/>
      <c r="AO495" s="86"/>
      <c r="AP495" s="86"/>
    </row>
    <row r="496" spans="1:42" ht="15.75" x14ac:dyDescent="0.25">
      <c r="A496" s="221" t="s">
        <v>1357</v>
      </c>
      <c r="B496" s="222" t="s">
        <v>1358</v>
      </c>
      <c r="C496" s="223"/>
      <c r="D496" s="224"/>
      <c r="E496" s="224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  <c r="AL496" s="86"/>
      <c r="AM496" s="86"/>
      <c r="AN496" s="86"/>
      <c r="AO496" s="86"/>
      <c r="AP496" s="86"/>
    </row>
    <row r="497" spans="1:42" ht="15.75" x14ac:dyDescent="0.25">
      <c r="A497" s="221" t="s">
        <v>1357</v>
      </c>
      <c r="B497" s="222" t="s">
        <v>1358</v>
      </c>
      <c r="C497" s="226"/>
      <c r="D497" s="223"/>
      <c r="E497" s="223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  <c r="AL497" s="86"/>
      <c r="AM497" s="86"/>
      <c r="AN497" s="86"/>
      <c r="AO497" s="86"/>
      <c r="AP497" s="86"/>
    </row>
    <row r="498" spans="1:42" ht="15.75" x14ac:dyDescent="0.25">
      <c r="A498" s="221" t="s">
        <v>1082</v>
      </c>
      <c r="B498" s="222" t="s">
        <v>1083</v>
      </c>
      <c r="C498" s="226"/>
      <c r="D498" s="223"/>
      <c r="E498" s="223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  <c r="AL498" s="86"/>
      <c r="AM498" s="86"/>
      <c r="AN498" s="86"/>
      <c r="AO498" s="86"/>
      <c r="AP498" s="86"/>
    </row>
    <row r="499" spans="1:42" ht="15.75" x14ac:dyDescent="0.25">
      <c r="A499" s="221" t="s">
        <v>1088</v>
      </c>
      <c r="B499" s="222" t="s">
        <v>1089</v>
      </c>
      <c r="C499" s="226"/>
      <c r="D499" s="223"/>
      <c r="E499" s="223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  <c r="AL499" s="86"/>
      <c r="AM499" s="86"/>
      <c r="AN499" s="86"/>
      <c r="AO499" s="86"/>
      <c r="AP499" s="86"/>
    </row>
    <row r="500" spans="1:42" ht="15.75" x14ac:dyDescent="0.25">
      <c r="A500" s="229" t="s">
        <v>1090</v>
      </c>
      <c r="B500" s="218" t="s">
        <v>1091</v>
      </c>
      <c r="C500" s="231"/>
      <c r="D500" s="231"/>
      <c r="E500" s="231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  <c r="AL500" s="86"/>
      <c r="AM500" s="86"/>
      <c r="AN500" s="86"/>
      <c r="AO500" s="86"/>
      <c r="AP500" s="86"/>
    </row>
    <row r="501" spans="1:42" ht="15.75" x14ac:dyDescent="0.25">
      <c r="A501" s="221" t="s">
        <v>1094</v>
      </c>
      <c r="B501" s="222" t="s">
        <v>1095</v>
      </c>
      <c r="C501" s="223"/>
      <c r="D501" s="224"/>
      <c r="E501" s="224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  <c r="AL501" s="86"/>
      <c r="AM501" s="86"/>
      <c r="AN501" s="86"/>
      <c r="AO501" s="86"/>
      <c r="AP501" s="86"/>
    </row>
    <row r="502" spans="1:42" ht="15.75" x14ac:dyDescent="0.25">
      <c r="A502" s="221" t="s">
        <v>1094</v>
      </c>
      <c r="B502" s="222" t="s">
        <v>1095</v>
      </c>
      <c r="C502" s="226"/>
      <c r="D502" s="223"/>
      <c r="E502" s="223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  <c r="AL502" s="86"/>
      <c r="AM502" s="86"/>
      <c r="AN502" s="86"/>
      <c r="AO502" s="86"/>
      <c r="AP502" s="86"/>
    </row>
    <row r="503" spans="1:42" ht="15.75" x14ac:dyDescent="0.25">
      <c r="A503" s="221" t="s">
        <v>1096</v>
      </c>
      <c r="B503" s="222" t="s">
        <v>1097</v>
      </c>
      <c r="C503" s="226"/>
      <c r="D503" s="223"/>
      <c r="E503" s="223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</row>
    <row r="504" spans="1:42" ht="15.75" x14ac:dyDescent="0.25">
      <c r="A504" s="221" t="s">
        <v>1100</v>
      </c>
      <c r="B504" s="222" t="s">
        <v>1101</v>
      </c>
      <c r="C504" s="223"/>
      <c r="D504" s="224"/>
      <c r="E504" s="224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</row>
    <row r="505" spans="1:42" ht="15.75" x14ac:dyDescent="0.25">
      <c r="A505" s="221" t="s">
        <v>1102</v>
      </c>
      <c r="B505" s="222" t="s">
        <v>1103</v>
      </c>
      <c r="C505" s="226"/>
      <c r="D505" s="223"/>
      <c r="E505" s="223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</row>
    <row r="506" spans="1:42" ht="15.75" x14ac:dyDescent="0.25">
      <c r="A506" s="221" t="s">
        <v>1104</v>
      </c>
      <c r="B506" s="222" t="s">
        <v>1105</v>
      </c>
      <c r="C506" s="226"/>
      <c r="D506" s="223"/>
      <c r="E506" s="223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</row>
    <row r="507" spans="1:42" ht="15.75" x14ac:dyDescent="0.25">
      <c r="A507" s="221" t="s">
        <v>2646</v>
      </c>
      <c r="B507" s="222" t="s">
        <v>2647</v>
      </c>
      <c r="C507" s="223"/>
      <c r="D507" s="224"/>
      <c r="E507" s="224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</row>
    <row r="508" spans="1:42" ht="15.75" x14ac:dyDescent="0.25">
      <c r="A508" s="221" t="s">
        <v>1108</v>
      </c>
      <c r="B508" s="222" t="s">
        <v>1109</v>
      </c>
      <c r="C508" s="226"/>
      <c r="D508" s="223"/>
      <c r="E508" s="223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  <c r="AL508" s="86"/>
      <c r="AM508" s="86"/>
      <c r="AN508" s="86"/>
      <c r="AO508" s="86"/>
      <c r="AP508" s="86"/>
    </row>
    <row r="509" spans="1:42" ht="15.75" x14ac:dyDescent="0.25">
      <c r="A509" s="221" t="s">
        <v>1110</v>
      </c>
      <c r="B509" s="222" t="s">
        <v>1111</v>
      </c>
      <c r="C509" s="223"/>
      <c r="D509" s="224"/>
      <c r="E509" s="224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  <c r="AL509" s="86"/>
      <c r="AM509" s="86"/>
      <c r="AN509" s="86"/>
      <c r="AO509" s="86"/>
      <c r="AP509" s="86"/>
    </row>
    <row r="510" spans="1:42" ht="15.75" x14ac:dyDescent="0.25">
      <c r="A510" s="221" t="s">
        <v>1112</v>
      </c>
      <c r="B510" s="222" t="s">
        <v>1113</v>
      </c>
      <c r="C510" s="223"/>
      <c r="D510" s="224"/>
      <c r="E510" s="224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  <c r="AL510" s="86"/>
      <c r="AM510" s="86"/>
      <c r="AN510" s="86"/>
      <c r="AO510" s="86"/>
      <c r="AP510" s="86"/>
    </row>
    <row r="511" spans="1:42" ht="15.75" x14ac:dyDescent="0.25">
      <c r="A511" s="221" t="s">
        <v>1112</v>
      </c>
      <c r="B511" s="222" t="s">
        <v>1113</v>
      </c>
      <c r="C511" s="226"/>
      <c r="D511" s="223"/>
      <c r="E511" s="223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  <c r="AL511" s="86"/>
      <c r="AM511" s="86"/>
      <c r="AN511" s="86"/>
      <c r="AO511" s="86"/>
      <c r="AP511" s="86"/>
    </row>
    <row r="512" spans="1:42" ht="15.75" x14ac:dyDescent="0.25">
      <c r="A512" s="221" t="s">
        <v>1114</v>
      </c>
      <c r="B512" s="222" t="s">
        <v>1115</v>
      </c>
      <c r="C512" s="223"/>
      <c r="D512" s="224"/>
      <c r="E512" s="224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  <c r="AL512" s="86"/>
      <c r="AM512" s="86"/>
      <c r="AN512" s="86"/>
      <c r="AO512" s="86"/>
      <c r="AP512" s="86"/>
    </row>
    <row r="513" spans="1:42" ht="15.75" x14ac:dyDescent="0.25">
      <c r="A513" s="221" t="s">
        <v>2878</v>
      </c>
      <c r="B513" s="222" t="s">
        <v>2879</v>
      </c>
      <c r="C513" s="223"/>
      <c r="D513" s="224"/>
      <c r="E513" s="224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  <c r="AL513" s="86"/>
      <c r="AM513" s="86"/>
      <c r="AN513" s="86"/>
      <c r="AO513" s="86"/>
      <c r="AP513" s="86"/>
    </row>
    <row r="514" spans="1:42" ht="15.75" x14ac:dyDescent="0.25">
      <c r="A514" s="221" t="s">
        <v>1116</v>
      </c>
      <c r="B514" s="222" t="s">
        <v>1117</v>
      </c>
      <c r="C514" s="223"/>
      <c r="D514" s="224"/>
      <c r="E514" s="224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  <c r="AL514" s="86"/>
      <c r="AM514" s="86"/>
      <c r="AN514" s="86"/>
      <c r="AO514" s="86"/>
      <c r="AP514" s="86"/>
    </row>
    <row r="515" spans="1:42" ht="15.75" x14ac:dyDescent="0.25">
      <c r="A515" s="221" t="s">
        <v>1118</v>
      </c>
      <c r="B515" s="222" t="s">
        <v>1119</v>
      </c>
      <c r="C515" s="223"/>
      <c r="D515" s="224"/>
      <c r="E515" s="224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  <c r="AL515" s="86"/>
      <c r="AM515" s="86"/>
      <c r="AN515" s="86"/>
      <c r="AO515" s="86"/>
      <c r="AP515" s="86"/>
    </row>
    <row r="516" spans="1:42" ht="15.75" x14ac:dyDescent="0.25">
      <c r="A516" s="229" t="s">
        <v>1120</v>
      </c>
      <c r="B516" s="218" t="s">
        <v>1121</v>
      </c>
      <c r="C516" s="231">
        <v>20</v>
      </c>
      <c r="D516" s="231"/>
      <c r="E516" s="231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  <c r="AL516" s="86"/>
      <c r="AM516" s="86"/>
      <c r="AN516" s="86"/>
      <c r="AO516" s="86"/>
      <c r="AP516" s="86"/>
    </row>
    <row r="517" spans="1:42" ht="15.75" x14ac:dyDescent="0.25">
      <c r="A517" s="221" t="s">
        <v>1124</v>
      </c>
      <c r="B517" s="222" t="s">
        <v>1125</v>
      </c>
      <c r="C517" s="226"/>
      <c r="D517" s="223"/>
      <c r="E517" s="223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  <c r="AK517" s="86"/>
      <c r="AL517" s="86"/>
      <c r="AM517" s="86"/>
      <c r="AN517" s="86"/>
      <c r="AO517" s="86"/>
      <c r="AP517" s="86"/>
    </row>
    <row r="518" spans="1:42" ht="15.75" x14ac:dyDescent="0.25">
      <c r="A518" s="221" t="s">
        <v>1126</v>
      </c>
      <c r="B518" s="222" t="s">
        <v>1127</v>
      </c>
      <c r="C518" s="226"/>
      <c r="D518" s="223"/>
      <c r="E518" s="223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  <c r="AK518" s="86"/>
      <c r="AL518" s="86"/>
      <c r="AM518" s="86"/>
      <c r="AN518" s="86"/>
      <c r="AO518" s="86"/>
      <c r="AP518" s="86"/>
    </row>
    <row r="519" spans="1:42" ht="15.75" x14ac:dyDescent="0.25">
      <c r="A519" s="221" t="s">
        <v>1128</v>
      </c>
      <c r="B519" s="222" t="s">
        <v>1129</v>
      </c>
      <c r="C519" s="226"/>
      <c r="D519" s="223"/>
      <c r="E519" s="223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  <c r="AK519" s="86"/>
      <c r="AL519" s="86"/>
      <c r="AM519" s="86"/>
      <c r="AN519" s="86"/>
      <c r="AO519" s="86"/>
      <c r="AP519" s="86"/>
    </row>
    <row r="520" spans="1:42" ht="15.75" x14ac:dyDescent="0.25">
      <c r="A520" s="221" t="s">
        <v>2658</v>
      </c>
      <c r="B520" s="222" t="s">
        <v>2659</v>
      </c>
      <c r="C520" s="223"/>
      <c r="D520" s="224"/>
      <c r="E520" s="224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  <c r="AK520" s="86"/>
      <c r="AL520" s="86"/>
      <c r="AM520" s="86"/>
      <c r="AN520" s="86"/>
      <c r="AO520" s="86"/>
      <c r="AP520" s="86"/>
    </row>
    <row r="521" spans="1:42" ht="15.75" x14ac:dyDescent="0.25">
      <c r="A521" s="221" t="s">
        <v>2658</v>
      </c>
      <c r="B521" s="222" t="s">
        <v>2659</v>
      </c>
      <c r="C521" s="226"/>
      <c r="D521" s="223"/>
      <c r="E521" s="223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  <c r="AK521" s="86"/>
      <c r="AL521" s="86"/>
      <c r="AM521" s="86"/>
      <c r="AN521" s="86"/>
      <c r="AO521" s="86"/>
      <c r="AP521" s="86"/>
    </row>
    <row r="522" spans="1:42" ht="15.75" x14ac:dyDescent="0.25">
      <c r="A522" s="221" t="s">
        <v>1130</v>
      </c>
      <c r="B522" s="222" t="s">
        <v>1131</v>
      </c>
      <c r="C522" s="226">
        <v>3</v>
      </c>
      <c r="D522" s="223"/>
      <c r="E522" s="223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>
        <v>1</v>
      </c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>
        <v>2</v>
      </c>
      <c r="AG522" s="86"/>
      <c r="AH522" s="86"/>
      <c r="AI522" s="86"/>
      <c r="AJ522" s="86"/>
      <c r="AK522" s="86"/>
      <c r="AL522" s="86"/>
      <c r="AM522" s="86"/>
      <c r="AN522" s="86"/>
      <c r="AO522" s="86"/>
      <c r="AP522" s="86"/>
    </row>
    <row r="523" spans="1:42" ht="15.75" x14ac:dyDescent="0.25">
      <c r="A523" s="221" t="s">
        <v>1132</v>
      </c>
      <c r="B523" s="222" t="s">
        <v>1133</v>
      </c>
      <c r="C523" s="223"/>
      <c r="D523" s="224"/>
      <c r="E523" s="224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  <c r="AK523" s="86"/>
      <c r="AL523" s="86"/>
      <c r="AM523" s="86"/>
      <c r="AN523" s="86"/>
      <c r="AO523" s="86"/>
      <c r="AP523" s="86"/>
    </row>
    <row r="524" spans="1:42" ht="15.75" x14ac:dyDescent="0.25">
      <c r="A524" s="221" t="s">
        <v>1134</v>
      </c>
      <c r="B524" s="222" t="s">
        <v>1135</v>
      </c>
      <c r="C524" s="223"/>
      <c r="D524" s="224"/>
      <c r="E524" s="224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  <c r="AK524" s="86"/>
      <c r="AL524" s="86"/>
      <c r="AM524" s="86"/>
      <c r="AN524" s="86"/>
      <c r="AO524" s="86"/>
      <c r="AP524" s="86"/>
    </row>
    <row r="525" spans="1:42" ht="15.75" x14ac:dyDescent="0.25">
      <c r="A525" s="221" t="s">
        <v>1136</v>
      </c>
      <c r="B525" s="222" t="s">
        <v>1137</v>
      </c>
      <c r="C525" s="223">
        <v>1</v>
      </c>
      <c r="D525" s="224"/>
      <c r="E525" s="224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>
        <v>1</v>
      </c>
      <c r="AG525" s="86"/>
      <c r="AH525" s="86"/>
      <c r="AI525" s="86"/>
      <c r="AJ525" s="86"/>
      <c r="AK525" s="86"/>
      <c r="AL525" s="86"/>
      <c r="AM525" s="86"/>
      <c r="AN525" s="86"/>
      <c r="AO525" s="86"/>
      <c r="AP525" s="86"/>
    </row>
    <row r="526" spans="1:42" ht="15.75" x14ac:dyDescent="0.25">
      <c r="A526" s="221" t="s">
        <v>2660</v>
      </c>
      <c r="B526" s="222" t="s">
        <v>2661</v>
      </c>
      <c r="C526" s="223"/>
      <c r="D526" s="224"/>
      <c r="E526" s="224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  <c r="AK526" s="86"/>
      <c r="AL526" s="86"/>
      <c r="AM526" s="86"/>
      <c r="AN526" s="86"/>
      <c r="AO526" s="86"/>
      <c r="AP526" s="86"/>
    </row>
    <row r="527" spans="1:42" ht="15.75" x14ac:dyDescent="0.25">
      <c r="A527" s="221" t="s">
        <v>1138</v>
      </c>
      <c r="B527" s="222" t="s">
        <v>1139</v>
      </c>
      <c r="C527" s="223"/>
      <c r="D527" s="224"/>
      <c r="E527" s="224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  <c r="AK527" s="86"/>
      <c r="AL527" s="86"/>
      <c r="AM527" s="86"/>
      <c r="AN527" s="86"/>
      <c r="AO527" s="86"/>
      <c r="AP527" s="86"/>
    </row>
    <row r="528" spans="1:42" ht="15.75" x14ac:dyDescent="0.25">
      <c r="A528" s="221" t="s">
        <v>1140</v>
      </c>
      <c r="B528" s="222" t="s">
        <v>1141</v>
      </c>
      <c r="C528" s="223"/>
      <c r="D528" s="224"/>
      <c r="E528" s="224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  <c r="AL528" s="86"/>
      <c r="AM528" s="86"/>
      <c r="AN528" s="86"/>
      <c r="AO528" s="86"/>
      <c r="AP528" s="86"/>
    </row>
    <row r="529" spans="1:42" ht="15.75" x14ac:dyDescent="0.25">
      <c r="A529" s="221" t="s">
        <v>1144</v>
      </c>
      <c r="B529" s="222" t="s">
        <v>1145</v>
      </c>
      <c r="C529" s="223"/>
      <c r="D529" s="224"/>
      <c r="E529" s="224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  <c r="AL529" s="86"/>
      <c r="AM529" s="86"/>
      <c r="AN529" s="86"/>
      <c r="AO529" s="86"/>
      <c r="AP529" s="86"/>
    </row>
    <row r="530" spans="1:42" ht="15.75" x14ac:dyDescent="0.25">
      <c r="A530" s="221" t="s">
        <v>1146</v>
      </c>
      <c r="B530" s="222" t="s">
        <v>1147</v>
      </c>
      <c r="C530" s="223">
        <v>1</v>
      </c>
      <c r="D530" s="224"/>
      <c r="E530" s="224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>
        <v>1</v>
      </c>
      <c r="AI530" s="86"/>
      <c r="AJ530" s="86"/>
      <c r="AK530" s="86"/>
      <c r="AL530" s="86"/>
      <c r="AM530" s="86"/>
      <c r="AN530" s="86"/>
      <c r="AO530" s="86"/>
      <c r="AP530" s="86"/>
    </row>
    <row r="531" spans="1:42" ht="15.75" x14ac:dyDescent="0.25">
      <c r="A531" s="139" t="s">
        <v>1148</v>
      </c>
      <c r="B531" s="102" t="s">
        <v>1149</v>
      </c>
      <c r="C531" s="227"/>
      <c r="D531" s="224"/>
      <c r="E531" s="224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  <c r="AL531" s="86"/>
      <c r="AM531" s="86"/>
      <c r="AN531" s="86"/>
      <c r="AO531" s="86"/>
      <c r="AP531" s="86"/>
    </row>
    <row r="532" spans="1:42" ht="15.75" x14ac:dyDescent="0.25">
      <c r="A532" s="139" t="s">
        <v>2665</v>
      </c>
      <c r="B532" s="102" t="s">
        <v>2666</v>
      </c>
      <c r="C532" s="227"/>
      <c r="D532" s="224"/>
      <c r="E532" s="224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  <c r="AL532" s="86"/>
      <c r="AM532" s="86"/>
      <c r="AN532" s="86"/>
      <c r="AO532" s="86"/>
      <c r="AP532" s="86"/>
    </row>
    <row r="533" spans="1:42" ht="15.75" x14ac:dyDescent="0.25">
      <c r="A533" s="221" t="s">
        <v>1150</v>
      </c>
      <c r="B533" s="222" t="s">
        <v>1151</v>
      </c>
      <c r="C533" s="223"/>
      <c r="D533" s="224"/>
      <c r="E533" s="224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  <c r="AL533" s="86"/>
      <c r="AM533" s="86"/>
      <c r="AN533" s="86"/>
      <c r="AO533" s="86"/>
      <c r="AP533" s="86"/>
    </row>
    <row r="534" spans="1:42" ht="15.75" x14ac:dyDescent="0.25">
      <c r="A534" s="221" t="s">
        <v>1150</v>
      </c>
      <c r="B534" s="222" t="s">
        <v>1151</v>
      </c>
      <c r="C534" s="226"/>
      <c r="D534" s="223"/>
      <c r="E534" s="223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  <c r="AL534" s="86"/>
      <c r="AM534" s="86"/>
      <c r="AN534" s="86"/>
      <c r="AO534" s="86"/>
      <c r="AP534" s="86"/>
    </row>
    <row r="535" spans="1:42" ht="15.75" x14ac:dyDescent="0.25">
      <c r="A535" s="221" t="s">
        <v>1152</v>
      </c>
      <c r="B535" s="222" t="s">
        <v>1153</v>
      </c>
      <c r="C535" s="223">
        <v>10</v>
      </c>
      <c r="D535" s="224">
        <v>1</v>
      </c>
      <c r="E535" s="224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>
        <v>1</v>
      </c>
      <c r="S535" s="86">
        <v>1</v>
      </c>
      <c r="T535" s="86">
        <v>1</v>
      </c>
      <c r="U535" s="86"/>
      <c r="V535" s="86"/>
      <c r="W535" s="86"/>
      <c r="X535" s="86">
        <v>1</v>
      </c>
      <c r="Y535" s="86"/>
      <c r="Z535" s="86"/>
      <c r="AA535" s="86"/>
      <c r="AB535" s="86">
        <v>1</v>
      </c>
      <c r="AC535" s="86"/>
      <c r="AD535" s="86"/>
      <c r="AE535" s="86"/>
      <c r="AF535" s="86">
        <v>5</v>
      </c>
      <c r="AG535" s="86"/>
      <c r="AH535" s="86"/>
      <c r="AI535" s="86"/>
      <c r="AJ535" s="86">
        <v>1</v>
      </c>
      <c r="AK535" s="86"/>
      <c r="AL535" s="86"/>
      <c r="AM535" s="86"/>
      <c r="AN535" s="86"/>
      <c r="AO535" s="86"/>
      <c r="AP535" s="86"/>
    </row>
    <row r="536" spans="1:42" ht="15.75" x14ac:dyDescent="0.25">
      <c r="A536" s="221" t="s">
        <v>1156</v>
      </c>
      <c r="B536" s="222" t="s">
        <v>1369</v>
      </c>
      <c r="C536" s="223">
        <v>3</v>
      </c>
      <c r="D536" s="224"/>
      <c r="E536" s="224"/>
      <c r="F536" s="86">
        <v>1</v>
      </c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>
        <v>1</v>
      </c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>
        <v>1</v>
      </c>
      <c r="AG536" s="86"/>
      <c r="AH536" s="86"/>
      <c r="AI536" s="86"/>
      <c r="AJ536" s="86"/>
      <c r="AK536" s="86"/>
      <c r="AL536" s="86"/>
      <c r="AM536" s="86"/>
      <c r="AN536" s="86"/>
      <c r="AO536" s="86"/>
      <c r="AP536" s="86"/>
    </row>
    <row r="537" spans="1:42" ht="15.75" x14ac:dyDescent="0.25">
      <c r="A537" s="221" t="s">
        <v>1158</v>
      </c>
      <c r="B537" s="222" t="s">
        <v>1159</v>
      </c>
      <c r="C537" s="223">
        <v>1</v>
      </c>
      <c r="D537" s="224"/>
      <c r="E537" s="224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>
        <v>1</v>
      </c>
      <c r="AG537" s="86"/>
      <c r="AH537" s="86"/>
      <c r="AI537" s="86"/>
      <c r="AJ537" s="86"/>
      <c r="AK537" s="86"/>
      <c r="AL537" s="86"/>
      <c r="AM537" s="86"/>
      <c r="AN537" s="86"/>
      <c r="AO537" s="86"/>
      <c r="AP537" s="86"/>
    </row>
    <row r="538" spans="1:42" ht="15.75" x14ac:dyDescent="0.25">
      <c r="A538" s="221" t="s">
        <v>1158</v>
      </c>
      <c r="B538" s="222" t="s">
        <v>1159</v>
      </c>
      <c r="C538" s="226"/>
      <c r="D538" s="223"/>
      <c r="E538" s="223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6"/>
      <c r="AI538" s="86"/>
      <c r="AJ538" s="86"/>
      <c r="AK538" s="86"/>
      <c r="AL538" s="86"/>
      <c r="AM538" s="86"/>
      <c r="AN538" s="86"/>
      <c r="AO538" s="86"/>
      <c r="AP538" s="86"/>
    </row>
    <row r="539" spans="1:42" ht="15.75" x14ac:dyDescent="0.25">
      <c r="A539" s="221" t="s">
        <v>1160</v>
      </c>
      <c r="B539" s="222" t="s">
        <v>1161</v>
      </c>
      <c r="C539" s="223">
        <v>1</v>
      </c>
      <c r="D539" s="224"/>
      <c r="E539" s="224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>
        <v>1</v>
      </c>
      <c r="AG539" s="86"/>
      <c r="AH539" s="86"/>
      <c r="AI539" s="86"/>
      <c r="AJ539" s="86"/>
      <c r="AK539" s="86"/>
      <c r="AL539" s="86"/>
      <c r="AM539" s="86"/>
      <c r="AN539" s="86"/>
      <c r="AO539" s="86"/>
      <c r="AP539" s="86"/>
    </row>
    <row r="540" spans="1:42" x14ac:dyDescent="0.25">
      <c r="A540" s="221" t="s">
        <v>1162</v>
      </c>
      <c r="B540" s="222" t="s">
        <v>1163</v>
      </c>
      <c r="C540" s="272"/>
      <c r="D540" s="273"/>
      <c r="E540" s="273"/>
      <c r="F540" s="274"/>
      <c r="G540" s="274"/>
      <c r="H540" s="274"/>
      <c r="I540" s="274"/>
      <c r="J540" s="274"/>
      <c r="K540" s="274"/>
      <c r="L540" s="274"/>
      <c r="M540" s="274"/>
      <c r="N540" s="274"/>
      <c r="O540" s="274"/>
      <c r="P540" s="274"/>
      <c r="Q540" s="274"/>
      <c r="R540" s="274"/>
      <c r="S540" s="274"/>
      <c r="T540" s="274"/>
      <c r="U540" s="274"/>
      <c r="V540" s="274"/>
      <c r="W540" s="274"/>
      <c r="X540" s="274"/>
      <c r="Y540" s="274"/>
      <c r="Z540" s="274"/>
      <c r="AA540" s="274"/>
      <c r="AB540" s="274"/>
      <c r="AC540" s="274"/>
      <c r="AD540" s="274"/>
      <c r="AE540" s="274"/>
      <c r="AF540" s="274"/>
      <c r="AG540" s="274"/>
      <c r="AH540" s="274"/>
      <c r="AI540" s="274"/>
      <c r="AJ540" s="274"/>
      <c r="AK540" s="274"/>
      <c r="AL540" s="274"/>
      <c r="AM540" s="274"/>
      <c r="AN540" s="274"/>
      <c r="AO540" s="274"/>
      <c r="AP540" s="274"/>
    </row>
  </sheetData>
  <conditionalFormatting sqref="A439:E439 C485:E486 A457:E457 C3:E3 C37:E37 C41:E41 D146:E147 A145:B147 C148:E148 C316:E316 F381:K391 J392:K393 I394:K394 F395:K395 I396:K396 F397:K399 J400:K402 I409:K409 F410:K422 I423:K423 F424:K429 I430:K430 F431:K437 J438:K438 J484:K484 J457:K457 F482:K483 I458:K459 F449:K454 J448:K448 F447:K447 I445:K446 F444:K444 C516:E516 C97:E97 C103:E103 C116:E116 C145 A344:E344 A359:E359 A380:E380 C392:E392 F403:K408 A407:E407 A471:E471 C500:E500 F456:K456 I461:K467 I469:K477 I480:K481">
    <cfRule type="expression" dxfId="528" priority="83">
      <formula>(#REF!="0")</formula>
    </cfRule>
  </conditionalFormatting>
  <conditionalFormatting sqref="A3:B3">
    <cfRule type="expression" dxfId="527" priority="82">
      <formula>(#REF!="0")</formula>
    </cfRule>
  </conditionalFormatting>
  <conditionalFormatting sqref="A37:B37">
    <cfRule type="expression" dxfId="526" priority="81">
      <formula>(#REF!="0")</formula>
    </cfRule>
  </conditionalFormatting>
  <conditionalFormatting sqref="A41:B41">
    <cfRule type="expression" dxfId="525" priority="80">
      <formula>(#REF!="0")</formula>
    </cfRule>
  </conditionalFormatting>
  <conditionalFormatting sqref="A97:B97">
    <cfRule type="expression" dxfId="524" priority="79">
      <formula>(#REF!="0")</formula>
    </cfRule>
  </conditionalFormatting>
  <conditionalFormatting sqref="A103:B103">
    <cfRule type="expression" dxfId="523" priority="78">
      <formula>(#REF!="0")</formula>
    </cfRule>
  </conditionalFormatting>
  <conditionalFormatting sqref="A116:B116">
    <cfRule type="expression" dxfId="522" priority="77">
      <formula>(#REF!="0")</formula>
    </cfRule>
  </conditionalFormatting>
  <conditionalFormatting sqref="A148:B148">
    <cfRule type="expression" dxfId="521" priority="76">
      <formula>(#REF!="0")</formula>
    </cfRule>
  </conditionalFormatting>
  <conditionalFormatting sqref="A516:B516">
    <cfRule type="expression" dxfId="520" priority="75">
      <formula>(#REF!="0")</formula>
    </cfRule>
  </conditionalFormatting>
  <conditionalFormatting sqref="A500:B500">
    <cfRule type="expression" dxfId="519" priority="74">
      <formula>(#REF!="0")</formula>
    </cfRule>
  </conditionalFormatting>
  <conditionalFormatting sqref="A485:B486">
    <cfRule type="expression" dxfId="518" priority="73">
      <formula>(#REF!="0")</formula>
    </cfRule>
  </conditionalFormatting>
  <conditionalFormatting sqref="C147">
    <cfRule type="expression" dxfId="517" priority="72">
      <formula>(#REF!="0")</formula>
    </cfRule>
  </conditionalFormatting>
  <conditionalFormatting sqref="A316 A392:B392">
    <cfRule type="expression" dxfId="516" priority="71">
      <formula>(#REF!="0")</formula>
    </cfRule>
  </conditionalFormatting>
  <conditionalFormatting sqref="A35:E35 A4:E32">
    <cfRule type="expression" dxfId="515" priority="70">
      <formula>(#REF!="0")</formula>
    </cfRule>
  </conditionalFormatting>
  <conditionalFormatting sqref="A42:E48 A51:E53 A55:E68 A70:E96">
    <cfRule type="expression" dxfId="514" priority="68">
      <formula>(#REF!="0")</formula>
    </cfRule>
  </conditionalFormatting>
  <conditionalFormatting sqref="A38:E40">
    <cfRule type="expression" dxfId="513" priority="69">
      <formula>(#REF!="0")</formula>
    </cfRule>
  </conditionalFormatting>
  <conditionalFormatting sqref="A98:E100 A102:E102">
    <cfRule type="expression" dxfId="512" priority="67">
      <formula>(#REF!="0")</formula>
    </cfRule>
  </conditionalFormatting>
  <conditionalFormatting sqref="A104:E105 A107:E109 A111:E115">
    <cfRule type="expression" dxfId="511" priority="66">
      <formula>(#REF!="0")</formula>
    </cfRule>
  </conditionalFormatting>
  <conditionalFormatting sqref="A117:E144">
    <cfRule type="expression" dxfId="510" priority="65">
      <formula>(#REF!="0")</formula>
    </cfRule>
  </conditionalFormatting>
  <conditionalFormatting sqref="B303:B315 D303:E315 A149:E163 A165:E166 A168:E168 A170:E182 A275:A315 B275:E302 A184:E273">
    <cfRule type="expression" dxfId="509" priority="64">
      <formula>(#REF!="0")</formula>
    </cfRule>
  </conditionalFormatting>
  <conditionalFormatting sqref="D317:E343 A317:B343">
    <cfRule type="expression" dxfId="508" priority="63">
      <formula>(#REF!="0")</formula>
    </cfRule>
  </conditionalFormatting>
  <conditionalFormatting sqref="D345:E352 A345:B352 A354:B358 D354:E358">
    <cfRule type="expression" dxfId="507" priority="62">
      <formula>(#REF!="0")</formula>
    </cfRule>
  </conditionalFormatting>
  <conditionalFormatting sqref="D360:E379 A360:B379">
    <cfRule type="expression" dxfId="506" priority="61">
      <formula>(#REF!="0")</formula>
    </cfRule>
  </conditionalFormatting>
  <conditionalFormatting sqref="D381:E391 A381:B391">
    <cfRule type="expression" dxfId="505" priority="60">
      <formula>(#REF!="0")</formula>
    </cfRule>
  </conditionalFormatting>
  <conditionalFormatting sqref="D393:E406 A393:B406">
    <cfRule type="expression" dxfId="504" priority="59">
      <formula>(#REF!="0")</formula>
    </cfRule>
  </conditionalFormatting>
  <conditionalFormatting sqref="D408:E438 A408:B438">
    <cfRule type="expression" dxfId="503" priority="58">
      <formula>(#REF!="0")</formula>
    </cfRule>
  </conditionalFormatting>
  <conditionalFormatting sqref="D440:E454 A440:B454 A456:B456 D456:E456">
    <cfRule type="expression" dxfId="502" priority="57">
      <formula>(#REF!="0")</formula>
    </cfRule>
  </conditionalFormatting>
  <conditionalFormatting sqref="D458:E459 A458:B459 A461:B467 D461:E467 D469:E470 A469:B470">
    <cfRule type="expression" dxfId="501" priority="56">
      <formula>(#REF!="0")</formula>
    </cfRule>
  </conditionalFormatting>
  <conditionalFormatting sqref="D472:E477 A472:B477 A480:B484 D480:E484">
    <cfRule type="expression" dxfId="500" priority="55">
      <formula>(#REF!="0")</formula>
    </cfRule>
  </conditionalFormatting>
  <conditionalFormatting sqref="D487:E499 A487:B499">
    <cfRule type="expression" dxfId="499" priority="54">
      <formula>(#REF!="0")</formula>
    </cfRule>
  </conditionalFormatting>
  <conditionalFormatting sqref="D501:E515 A501:B515">
    <cfRule type="expression" dxfId="498" priority="53">
      <formula>(#REF!="0")</formula>
    </cfRule>
  </conditionalFormatting>
  <conditionalFormatting sqref="D517:E530 A517:B530 A533:B540 D533:E540">
    <cfRule type="expression" dxfId="497" priority="52">
      <formula>(#REF!="0")</formula>
    </cfRule>
  </conditionalFormatting>
  <conditionalFormatting sqref="A36">
    <cfRule type="expression" dxfId="496" priority="46">
      <formula>(#REF!="0")</formula>
    </cfRule>
  </conditionalFormatting>
  <conditionalFormatting sqref="A49">
    <cfRule type="expression" dxfId="495" priority="44">
      <formula>(#REF!="0")</formula>
    </cfRule>
  </conditionalFormatting>
  <conditionalFormatting sqref="B33:E33">
    <cfRule type="expression" dxfId="494" priority="51">
      <formula>(#REF!="0")</formula>
    </cfRule>
  </conditionalFormatting>
  <conditionalFormatting sqref="A33">
    <cfRule type="expression" dxfId="493" priority="50">
      <formula>(#REF!="0")</formula>
    </cfRule>
  </conditionalFormatting>
  <conditionalFormatting sqref="A50">
    <cfRule type="expression" dxfId="492" priority="42">
      <formula>(#REF!="0")</formula>
    </cfRule>
  </conditionalFormatting>
  <conditionalFormatting sqref="A54">
    <cfRule type="expression" dxfId="491" priority="40">
      <formula>(#REF!="0")</formula>
    </cfRule>
  </conditionalFormatting>
  <conditionalFormatting sqref="B34:E34">
    <cfRule type="expression" dxfId="490" priority="49">
      <formula>(#REF!="0")</formula>
    </cfRule>
  </conditionalFormatting>
  <conditionalFormatting sqref="A34">
    <cfRule type="expression" dxfId="489" priority="48">
      <formula>(#REF!="0")</formula>
    </cfRule>
  </conditionalFormatting>
  <conditionalFormatting sqref="A69">
    <cfRule type="expression" dxfId="488" priority="38">
      <formula>(#REF!="0")</formula>
    </cfRule>
  </conditionalFormatting>
  <conditionalFormatting sqref="A106">
    <cfRule type="expression" dxfId="487" priority="34">
      <formula>(#REF!="0")</formula>
    </cfRule>
  </conditionalFormatting>
  <conditionalFormatting sqref="A110">
    <cfRule type="expression" dxfId="486" priority="32">
      <formula>(#REF!="0")</formula>
    </cfRule>
  </conditionalFormatting>
  <conditionalFormatting sqref="A164">
    <cfRule type="expression" dxfId="485" priority="30">
      <formula>(#REF!="0")</formula>
    </cfRule>
  </conditionalFormatting>
  <conditionalFormatting sqref="A167">
    <cfRule type="expression" dxfId="484" priority="28">
      <formula>(#REF!="0")</formula>
    </cfRule>
  </conditionalFormatting>
  <conditionalFormatting sqref="A169">
    <cfRule type="expression" dxfId="483" priority="26">
      <formula>(#REF!="0")</formula>
    </cfRule>
  </conditionalFormatting>
  <conditionalFormatting sqref="A183">
    <cfRule type="expression" dxfId="482" priority="24">
      <formula>(#REF!="0")</formula>
    </cfRule>
  </conditionalFormatting>
  <conditionalFormatting sqref="A274">
    <cfRule type="expression" dxfId="481" priority="22">
      <formula>(#REF!="0")</formula>
    </cfRule>
  </conditionalFormatting>
  <conditionalFormatting sqref="B36:E36">
    <cfRule type="expression" dxfId="480" priority="47">
      <formula>(#REF!="0")</formula>
    </cfRule>
  </conditionalFormatting>
  <conditionalFormatting sqref="A353">
    <cfRule type="expression" dxfId="479" priority="20">
      <formula>(#REF!="0")</formula>
    </cfRule>
  </conditionalFormatting>
  <conditionalFormatting sqref="A460">
    <cfRule type="expression" dxfId="478" priority="14">
      <formula>(#REF!="0")</formula>
    </cfRule>
  </conditionalFormatting>
  <conditionalFormatting sqref="A468">
    <cfRule type="expression" dxfId="477" priority="11">
      <formula>(#REF!="0")</formula>
    </cfRule>
  </conditionalFormatting>
  <conditionalFormatting sqref="B49:E49">
    <cfRule type="expression" dxfId="476" priority="45">
      <formula>(#REF!="0")</formula>
    </cfRule>
  </conditionalFormatting>
  <conditionalFormatting sqref="A478">
    <cfRule type="expression" dxfId="475" priority="8">
      <formula>(#REF!="0")</formula>
    </cfRule>
  </conditionalFormatting>
  <conditionalFormatting sqref="A479">
    <cfRule type="expression" dxfId="474" priority="5">
      <formula>(#REF!="0")</formula>
    </cfRule>
  </conditionalFormatting>
  <conditionalFormatting sqref="A531">
    <cfRule type="expression" dxfId="473" priority="3">
      <formula>(#REF!="0")</formula>
    </cfRule>
  </conditionalFormatting>
  <conditionalFormatting sqref="B50:E50">
    <cfRule type="expression" dxfId="472" priority="43">
      <formula>(#REF!="0")</formula>
    </cfRule>
  </conditionalFormatting>
  <conditionalFormatting sqref="B54:E54">
    <cfRule type="expression" dxfId="471" priority="41">
      <formula>(#REF!="0")</formula>
    </cfRule>
  </conditionalFormatting>
  <conditionalFormatting sqref="B69:E69">
    <cfRule type="expression" dxfId="470" priority="39">
      <formula>(#REF!="0")</formula>
    </cfRule>
  </conditionalFormatting>
  <conditionalFormatting sqref="B101 D101:E101">
    <cfRule type="expression" dxfId="469" priority="37">
      <formula>(#REF!="0")</formula>
    </cfRule>
  </conditionalFormatting>
  <conditionalFormatting sqref="A101">
    <cfRule type="expression" dxfId="468" priority="36">
      <formula>(#REF!="0")</formula>
    </cfRule>
  </conditionalFormatting>
  <conditionalFormatting sqref="B106 D106:E106">
    <cfRule type="expression" dxfId="467" priority="35">
      <formula>(#REF!="0")</formula>
    </cfRule>
  </conditionalFormatting>
  <conditionalFormatting sqref="B110:E110">
    <cfRule type="expression" dxfId="466" priority="33">
      <formula>(#REF!="0")</formula>
    </cfRule>
  </conditionalFormatting>
  <conditionalFormatting sqref="B164:E164">
    <cfRule type="expression" dxfId="465" priority="31">
      <formula>(#REF!="0")</formula>
    </cfRule>
  </conditionalFormatting>
  <conditionalFormatting sqref="B167:E167">
    <cfRule type="expression" dxfId="464" priority="29">
      <formula>(#REF!="0")</formula>
    </cfRule>
  </conditionalFormatting>
  <conditionalFormatting sqref="B169:E169">
    <cfRule type="expression" dxfId="463" priority="27">
      <formula>(#REF!="0")</formula>
    </cfRule>
  </conditionalFormatting>
  <conditionalFormatting sqref="B183:E183">
    <cfRule type="expression" dxfId="462" priority="25">
      <formula>(#REF!="0")</formula>
    </cfRule>
  </conditionalFormatting>
  <conditionalFormatting sqref="B274:E274">
    <cfRule type="expression" dxfId="461" priority="23">
      <formula>(#REF!="0")</formula>
    </cfRule>
  </conditionalFormatting>
  <conditionalFormatting sqref="B353:C353">
    <cfRule type="expression" dxfId="460" priority="21">
      <formula>(#REF!="0")</formula>
    </cfRule>
  </conditionalFormatting>
  <conditionalFormatting sqref="F455:K455">
    <cfRule type="expression" dxfId="459" priority="19">
      <formula>(#REF!="0")</formula>
    </cfRule>
  </conditionalFormatting>
  <conditionalFormatting sqref="B455:C455">
    <cfRule type="expression" dxfId="458" priority="18">
      <formula>(#REF!="0")</formula>
    </cfRule>
  </conditionalFormatting>
  <conditionalFormatting sqref="A455">
    <cfRule type="expression" dxfId="457" priority="17">
      <formula>(#REF!="0")</formula>
    </cfRule>
  </conditionalFormatting>
  <conditionalFormatting sqref="I460:K460">
    <cfRule type="expression" dxfId="456" priority="16">
      <formula>(#REF!="0")</formula>
    </cfRule>
  </conditionalFormatting>
  <conditionalFormatting sqref="B460 D460:E460">
    <cfRule type="expression" dxfId="455" priority="15">
      <formula>(#REF!="0")</formula>
    </cfRule>
  </conditionalFormatting>
  <conditionalFormatting sqref="I468:K468">
    <cfRule type="expression" dxfId="454" priority="13">
      <formula>(#REF!="0")</formula>
    </cfRule>
  </conditionalFormatting>
  <conditionalFormatting sqref="B468 D468:E468">
    <cfRule type="expression" dxfId="453" priority="12">
      <formula>(#REF!="0")</formula>
    </cfRule>
  </conditionalFormatting>
  <conditionalFormatting sqref="F478:K478">
    <cfRule type="expression" dxfId="452" priority="10">
      <formula>(#REF!="0")</formula>
    </cfRule>
  </conditionalFormatting>
  <conditionalFormatting sqref="B478 D478:E478">
    <cfRule type="expression" dxfId="451" priority="9">
      <formula>(#REF!="0")</formula>
    </cfRule>
  </conditionalFormatting>
  <conditionalFormatting sqref="J479:K479">
    <cfRule type="expression" dxfId="450" priority="7">
      <formula>(#REF!="0")</formula>
    </cfRule>
  </conditionalFormatting>
  <conditionalFormatting sqref="B479 D479:E479">
    <cfRule type="expression" dxfId="449" priority="6">
      <formula>(#REF!="0")</formula>
    </cfRule>
  </conditionalFormatting>
  <conditionalFormatting sqref="B531:C531">
    <cfRule type="expression" dxfId="448" priority="4">
      <formula>(#REF!="0")</formula>
    </cfRule>
  </conditionalFormatting>
  <conditionalFormatting sqref="A532">
    <cfRule type="expression" dxfId="447" priority="1">
      <formula>(#REF!="0")</formula>
    </cfRule>
  </conditionalFormatting>
  <conditionalFormatting sqref="B532:C532">
    <cfRule type="expression" dxfId="446" priority="2">
      <formula>(#REF!="0")</formula>
    </cfRule>
  </conditionalFormatting>
  <pageMargins left="0.7" right="0.7" top="0.75" bottom="0.75" header="0.3" footer="0.3"/>
  <pageSetup paperSize="9" scale="27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"/>
  <sheetViews>
    <sheetView workbookViewId="0">
      <selection sqref="A1:D1"/>
    </sheetView>
  </sheetViews>
  <sheetFormatPr defaultRowHeight="15" x14ac:dyDescent="0.25"/>
  <cols>
    <col min="1" max="1" width="10.28515625" customWidth="1"/>
    <col min="2" max="2" width="70.28515625" customWidth="1"/>
    <col min="3" max="3" width="23.42578125" customWidth="1"/>
    <col min="4" max="4" width="19.28515625" customWidth="1"/>
  </cols>
  <sheetData>
    <row r="1" spans="1:4" ht="58.9" customHeight="1" x14ac:dyDescent="0.25">
      <c r="A1" s="350" t="s">
        <v>2785</v>
      </c>
      <c r="B1" s="350"/>
      <c r="C1" s="350"/>
      <c r="D1" s="350"/>
    </row>
    <row r="2" spans="1:4" ht="39.6" customHeight="1" x14ac:dyDescent="0.25">
      <c r="A2" s="306" t="s">
        <v>335</v>
      </c>
      <c r="B2" s="306" t="s">
        <v>336</v>
      </c>
      <c r="C2" s="307" t="s">
        <v>337</v>
      </c>
      <c r="D2" s="307" t="s">
        <v>338</v>
      </c>
    </row>
    <row r="3" spans="1:4" x14ac:dyDescent="0.25">
      <c r="A3" s="94">
        <v>1</v>
      </c>
      <c r="B3" s="94">
        <v>2</v>
      </c>
      <c r="C3" s="308">
        <v>3</v>
      </c>
      <c r="D3" s="309">
        <v>4</v>
      </c>
    </row>
    <row r="4" spans="1:4" ht="22.9" customHeight="1" x14ac:dyDescent="0.25">
      <c r="A4" s="310" t="s">
        <v>339</v>
      </c>
      <c r="B4" s="311" t="s">
        <v>340</v>
      </c>
      <c r="C4" s="312"/>
      <c r="D4" s="313"/>
    </row>
    <row r="5" spans="1:4" ht="23.45" customHeight="1" x14ac:dyDescent="0.25">
      <c r="A5" s="139" t="s">
        <v>341</v>
      </c>
      <c r="B5" s="102" t="s">
        <v>342</v>
      </c>
      <c r="C5" s="314">
        <v>1</v>
      </c>
      <c r="D5" s="315">
        <v>1</v>
      </c>
    </row>
    <row r="6" spans="1:4" ht="35.450000000000003" customHeight="1" x14ac:dyDescent="0.25">
      <c r="A6" s="139" t="s">
        <v>343</v>
      </c>
      <c r="B6" s="102" t="s">
        <v>344</v>
      </c>
      <c r="C6" s="314">
        <v>1</v>
      </c>
      <c r="D6" s="315">
        <v>0</v>
      </c>
    </row>
    <row r="7" spans="1:4" ht="37.15" customHeight="1" x14ac:dyDescent="0.25">
      <c r="A7" s="139" t="s">
        <v>347</v>
      </c>
      <c r="B7" s="102" t="s">
        <v>348</v>
      </c>
      <c r="C7" s="314">
        <v>6</v>
      </c>
      <c r="D7" s="315">
        <v>0</v>
      </c>
    </row>
    <row r="8" spans="1:4" x14ac:dyDescent="0.25">
      <c r="A8" s="139" t="s">
        <v>349</v>
      </c>
      <c r="B8" s="102" t="s">
        <v>350</v>
      </c>
      <c r="C8" s="314">
        <v>12</v>
      </c>
      <c r="D8" s="315">
        <v>0</v>
      </c>
    </row>
    <row r="9" spans="1:4" x14ac:dyDescent="0.25">
      <c r="A9" s="139" t="s">
        <v>2686</v>
      </c>
      <c r="B9" s="102" t="s">
        <v>2687</v>
      </c>
      <c r="C9" s="314">
        <v>1</v>
      </c>
      <c r="D9" s="315">
        <v>0</v>
      </c>
    </row>
    <row r="10" spans="1:4" ht="36" customHeight="1" x14ac:dyDescent="0.25">
      <c r="A10" s="139" t="s">
        <v>1411</v>
      </c>
      <c r="B10" s="102" t="s">
        <v>1412</v>
      </c>
      <c r="C10" s="314">
        <v>7</v>
      </c>
      <c r="D10" s="315">
        <v>0</v>
      </c>
    </row>
    <row r="11" spans="1:4" x14ac:dyDescent="0.25">
      <c r="A11" s="139" t="s">
        <v>1591</v>
      </c>
      <c r="B11" s="102" t="s">
        <v>1504</v>
      </c>
      <c r="C11" s="314">
        <v>4</v>
      </c>
      <c r="D11" s="315">
        <v>0</v>
      </c>
    </row>
    <row r="12" spans="1:4" x14ac:dyDescent="0.25">
      <c r="A12" s="139" t="s">
        <v>1417</v>
      </c>
      <c r="B12" s="102" t="s">
        <v>1418</v>
      </c>
      <c r="C12" s="314">
        <v>1</v>
      </c>
      <c r="D12" s="315">
        <v>0</v>
      </c>
    </row>
    <row r="13" spans="1:4" x14ac:dyDescent="0.25">
      <c r="A13" s="139" t="s">
        <v>355</v>
      </c>
      <c r="B13" s="102" t="s">
        <v>356</v>
      </c>
      <c r="C13" s="314">
        <v>2</v>
      </c>
      <c r="D13" s="315">
        <v>0</v>
      </c>
    </row>
    <row r="14" spans="1:4" x14ac:dyDescent="0.25">
      <c r="A14" s="139" t="s">
        <v>1419</v>
      </c>
      <c r="B14" s="102" t="s">
        <v>1420</v>
      </c>
      <c r="C14" s="314">
        <v>0</v>
      </c>
      <c r="D14" s="315">
        <v>1</v>
      </c>
    </row>
    <row r="15" spans="1:4" x14ac:dyDescent="0.25">
      <c r="A15" s="139" t="s">
        <v>1596</v>
      </c>
      <c r="B15" s="102" t="s">
        <v>1597</v>
      </c>
      <c r="C15" s="314">
        <v>2</v>
      </c>
      <c r="D15" s="315">
        <v>0</v>
      </c>
    </row>
    <row r="16" spans="1:4" x14ac:dyDescent="0.25">
      <c r="A16" s="139" t="s">
        <v>1598</v>
      </c>
      <c r="B16" s="102" t="s">
        <v>1599</v>
      </c>
      <c r="C16" s="314">
        <v>1</v>
      </c>
      <c r="D16" s="315">
        <v>0</v>
      </c>
    </row>
    <row r="17" spans="1:4" x14ac:dyDescent="0.25">
      <c r="A17" s="139" t="s">
        <v>1600</v>
      </c>
      <c r="B17" s="102" t="s">
        <v>1601</v>
      </c>
      <c r="C17" s="314">
        <v>1</v>
      </c>
      <c r="D17" s="315">
        <v>0</v>
      </c>
    </row>
    <row r="18" spans="1:4" x14ac:dyDescent="0.25">
      <c r="A18" s="139" t="s">
        <v>363</v>
      </c>
      <c r="B18" s="102" t="s">
        <v>364</v>
      </c>
      <c r="C18" s="314">
        <v>5</v>
      </c>
      <c r="D18" s="315">
        <v>0</v>
      </c>
    </row>
    <row r="19" spans="1:4" x14ac:dyDescent="0.25">
      <c r="A19" s="139" t="s">
        <v>365</v>
      </c>
      <c r="B19" s="102" t="s">
        <v>366</v>
      </c>
      <c r="C19" s="314">
        <v>74</v>
      </c>
      <c r="D19" s="315">
        <v>3</v>
      </c>
    </row>
    <row r="20" spans="1:4" x14ac:dyDescent="0.25">
      <c r="A20" s="139" t="s">
        <v>367</v>
      </c>
      <c r="B20" s="102" t="s">
        <v>265</v>
      </c>
      <c r="C20" s="314">
        <v>2</v>
      </c>
      <c r="D20" s="315">
        <v>0</v>
      </c>
    </row>
    <row r="21" spans="1:4" ht="31.9" customHeight="1" x14ac:dyDescent="0.25">
      <c r="A21" s="139" t="s">
        <v>369</v>
      </c>
      <c r="B21" s="102" t="s">
        <v>2755</v>
      </c>
      <c r="C21" s="314">
        <v>4</v>
      </c>
      <c r="D21" s="315">
        <v>0</v>
      </c>
    </row>
    <row r="22" spans="1:4" x14ac:dyDescent="0.25">
      <c r="A22" s="139" t="s">
        <v>2688</v>
      </c>
      <c r="B22" s="102" t="s">
        <v>2756</v>
      </c>
      <c r="C22" s="314">
        <v>1</v>
      </c>
      <c r="D22" s="315">
        <v>0</v>
      </c>
    </row>
    <row r="23" spans="1:4" ht="25.5" x14ac:dyDescent="0.25">
      <c r="A23" s="139" t="s">
        <v>1422</v>
      </c>
      <c r="B23" s="102" t="s">
        <v>264</v>
      </c>
      <c r="C23" s="314">
        <v>3</v>
      </c>
      <c r="D23" s="315">
        <v>0</v>
      </c>
    </row>
    <row r="24" spans="1:4" ht="25.5" x14ac:dyDescent="0.25">
      <c r="A24" s="139" t="s">
        <v>1170</v>
      </c>
      <c r="B24" s="102" t="s">
        <v>263</v>
      </c>
      <c r="C24" s="314">
        <v>1</v>
      </c>
      <c r="D24" s="315">
        <v>0</v>
      </c>
    </row>
    <row r="25" spans="1:4" ht="25.5" x14ac:dyDescent="0.25">
      <c r="A25" s="139" t="s">
        <v>371</v>
      </c>
      <c r="B25" s="102" t="s">
        <v>262</v>
      </c>
      <c r="C25" s="314">
        <v>9</v>
      </c>
      <c r="D25" s="315">
        <v>0</v>
      </c>
    </row>
    <row r="26" spans="1:4" x14ac:dyDescent="0.25">
      <c r="A26" s="139" t="s">
        <v>1425</v>
      </c>
      <c r="B26" s="102" t="s">
        <v>261</v>
      </c>
      <c r="C26" s="314">
        <v>4</v>
      </c>
      <c r="D26" s="315">
        <v>0</v>
      </c>
    </row>
    <row r="27" spans="1:4" x14ac:dyDescent="0.25">
      <c r="A27" s="139" t="s">
        <v>375</v>
      </c>
      <c r="B27" s="102" t="s">
        <v>260</v>
      </c>
      <c r="C27" s="314">
        <v>9</v>
      </c>
      <c r="D27" s="315">
        <v>0</v>
      </c>
    </row>
    <row r="28" spans="1:4" x14ac:dyDescent="0.25">
      <c r="A28" s="139" t="s">
        <v>377</v>
      </c>
      <c r="B28" s="102" t="s">
        <v>259</v>
      </c>
      <c r="C28" s="314">
        <v>39</v>
      </c>
      <c r="D28" s="315">
        <v>0</v>
      </c>
    </row>
    <row r="29" spans="1:4" x14ac:dyDescent="0.25">
      <c r="A29" s="139" t="s">
        <v>1605</v>
      </c>
      <c r="B29" s="102" t="s">
        <v>2757</v>
      </c>
      <c r="C29" s="314">
        <v>2</v>
      </c>
      <c r="D29" s="315">
        <v>0</v>
      </c>
    </row>
    <row r="30" spans="1:4" x14ac:dyDescent="0.25">
      <c r="A30" s="139" t="s">
        <v>382</v>
      </c>
      <c r="B30" s="102" t="s">
        <v>2758</v>
      </c>
      <c r="C30" s="314">
        <v>1</v>
      </c>
      <c r="D30" s="315">
        <v>0</v>
      </c>
    </row>
    <row r="31" spans="1:4" x14ac:dyDescent="0.25">
      <c r="A31" s="139" t="s">
        <v>384</v>
      </c>
      <c r="B31" s="102" t="s">
        <v>385</v>
      </c>
      <c r="C31" s="314">
        <v>3</v>
      </c>
      <c r="D31" s="315">
        <v>1</v>
      </c>
    </row>
    <row r="32" spans="1:4" x14ac:dyDescent="0.25">
      <c r="A32" s="139" t="s">
        <v>386</v>
      </c>
      <c r="B32" s="102" t="s">
        <v>387</v>
      </c>
      <c r="C32" s="314">
        <v>0</v>
      </c>
      <c r="D32" s="315">
        <v>2</v>
      </c>
    </row>
    <row r="33" spans="1:4" x14ac:dyDescent="0.25">
      <c r="A33" s="139" t="s">
        <v>392</v>
      </c>
      <c r="B33" s="102" t="s">
        <v>393</v>
      </c>
      <c r="C33" s="314">
        <v>4</v>
      </c>
      <c r="D33" s="315">
        <v>4</v>
      </c>
    </row>
    <row r="34" spans="1:4" x14ac:dyDescent="0.25">
      <c r="A34" s="139" t="s">
        <v>394</v>
      </c>
      <c r="B34" s="102" t="s">
        <v>395</v>
      </c>
      <c r="C34" s="314">
        <v>6</v>
      </c>
      <c r="D34" s="315">
        <v>1</v>
      </c>
    </row>
    <row r="35" spans="1:4" x14ac:dyDescent="0.25">
      <c r="A35" s="139" t="s">
        <v>396</v>
      </c>
      <c r="B35" s="102" t="s">
        <v>253</v>
      </c>
      <c r="C35" s="314">
        <v>3</v>
      </c>
      <c r="D35" s="315">
        <v>0</v>
      </c>
    </row>
    <row r="36" spans="1:4" x14ac:dyDescent="0.25">
      <c r="A36" s="139" t="s">
        <v>398</v>
      </c>
      <c r="B36" s="102" t="s">
        <v>399</v>
      </c>
      <c r="C36" s="314">
        <v>2</v>
      </c>
      <c r="D36" s="315">
        <v>1</v>
      </c>
    </row>
    <row r="37" spans="1:4" x14ac:dyDescent="0.25">
      <c r="A37" s="139" t="s">
        <v>1182</v>
      </c>
      <c r="B37" s="102" t="s">
        <v>2759</v>
      </c>
      <c r="C37" s="314">
        <v>1</v>
      </c>
      <c r="D37" s="315">
        <v>0</v>
      </c>
    </row>
    <row r="38" spans="1:4" x14ac:dyDescent="0.25">
      <c r="A38" s="139" t="s">
        <v>2760</v>
      </c>
      <c r="B38" s="102" t="s">
        <v>2761</v>
      </c>
      <c r="C38" s="314">
        <v>0</v>
      </c>
      <c r="D38" s="315">
        <v>1</v>
      </c>
    </row>
    <row r="39" spans="1:4" x14ac:dyDescent="0.25">
      <c r="A39" s="139" t="s">
        <v>1184</v>
      </c>
      <c r="B39" s="78" t="s">
        <v>2762</v>
      </c>
      <c r="C39" s="314">
        <v>1</v>
      </c>
      <c r="D39" s="315">
        <v>0</v>
      </c>
    </row>
    <row r="40" spans="1:4" x14ac:dyDescent="0.25">
      <c r="A40" s="359" t="s">
        <v>2763</v>
      </c>
      <c r="B40" s="359"/>
      <c r="C40" s="316">
        <f>SUM(C5:C39)</f>
        <v>213</v>
      </c>
      <c r="D40" s="316">
        <f>SUM(D5:D39)</f>
        <v>15</v>
      </c>
    </row>
    <row r="41" spans="1:4" x14ac:dyDescent="0.25">
      <c r="A41" s="310" t="s">
        <v>404</v>
      </c>
      <c r="B41" s="311" t="s">
        <v>405</v>
      </c>
      <c r="C41" s="311"/>
      <c r="D41" s="311"/>
    </row>
    <row r="42" spans="1:4" x14ac:dyDescent="0.25">
      <c r="A42" s="77" t="s">
        <v>2696</v>
      </c>
      <c r="B42" s="317" t="s">
        <v>2764</v>
      </c>
      <c r="C42" s="198">
        <v>1</v>
      </c>
      <c r="D42" s="318"/>
    </row>
    <row r="43" spans="1:4" x14ac:dyDescent="0.25">
      <c r="A43" s="77" t="s">
        <v>408</v>
      </c>
      <c r="B43" s="78" t="s">
        <v>409</v>
      </c>
      <c r="C43" s="319">
        <v>1</v>
      </c>
      <c r="D43" s="318">
        <v>1</v>
      </c>
    </row>
    <row r="44" spans="1:4" x14ac:dyDescent="0.25">
      <c r="A44" s="77" t="s">
        <v>1633</v>
      </c>
      <c r="B44" s="78" t="s">
        <v>1634</v>
      </c>
      <c r="C44" s="198">
        <v>0</v>
      </c>
      <c r="D44" s="315">
        <v>1</v>
      </c>
    </row>
    <row r="45" spans="1:4" x14ac:dyDescent="0.25">
      <c r="A45" s="77" t="s">
        <v>1641</v>
      </c>
      <c r="B45" s="78" t="s">
        <v>413</v>
      </c>
      <c r="C45" s="198">
        <v>1</v>
      </c>
      <c r="D45" s="315">
        <v>0</v>
      </c>
    </row>
    <row r="46" spans="1:4" x14ac:dyDescent="0.25">
      <c r="A46" s="77" t="s">
        <v>412</v>
      </c>
      <c r="B46" s="78" t="s">
        <v>413</v>
      </c>
      <c r="C46" s="198">
        <v>1</v>
      </c>
      <c r="D46" s="315">
        <v>0</v>
      </c>
    </row>
    <row r="47" spans="1:4" ht="25.5" x14ac:dyDescent="0.25">
      <c r="A47" s="77" t="s">
        <v>416</v>
      </c>
      <c r="B47" s="78" t="s">
        <v>417</v>
      </c>
      <c r="C47" s="198">
        <v>1</v>
      </c>
      <c r="D47" s="315">
        <v>0</v>
      </c>
    </row>
    <row r="48" spans="1:4" x14ac:dyDescent="0.25">
      <c r="A48" s="77" t="s">
        <v>418</v>
      </c>
      <c r="B48" s="78" t="s">
        <v>419</v>
      </c>
      <c r="C48" s="198">
        <v>1</v>
      </c>
      <c r="D48" s="315">
        <v>0</v>
      </c>
    </row>
    <row r="49" spans="1:4" ht="38.25" x14ac:dyDescent="0.25">
      <c r="A49" s="77" t="s">
        <v>1658</v>
      </c>
      <c r="B49" s="78" t="s">
        <v>1659</v>
      </c>
      <c r="C49" s="198">
        <v>1</v>
      </c>
      <c r="D49" s="315">
        <v>0</v>
      </c>
    </row>
    <row r="50" spans="1:4" ht="25.5" x14ac:dyDescent="0.25">
      <c r="A50" s="77" t="s">
        <v>2765</v>
      </c>
      <c r="B50" s="78" t="s">
        <v>2766</v>
      </c>
      <c r="C50" s="198">
        <v>1</v>
      </c>
      <c r="D50" s="315">
        <v>0</v>
      </c>
    </row>
    <row r="51" spans="1:4" x14ac:dyDescent="0.25">
      <c r="A51" s="77" t="s">
        <v>422</v>
      </c>
      <c r="B51" s="78" t="s">
        <v>423</v>
      </c>
      <c r="C51" s="198">
        <v>1</v>
      </c>
      <c r="D51" s="315">
        <v>0</v>
      </c>
    </row>
    <row r="52" spans="1:4" x14ac:dyDescent="0.25">
      <c r="A52" s="77" t="s">
        <v>1196</v>
      </c>
      <c r="B52" s="78" t="s">
        <v>1197</v>
      </c>
      <c r="C52" s="198">
        <v>1</v>
      </c>
      <c r="D52" s="315">
        <v>0</v>
      </c>
    </row>
    <row r="53" spans="1:4" x14ac:dyDescent="0.25">
      <c r="A53" s="77" t="s">
        <v>436</v>
      </c>
      <c r="B53" s="78" t="s">
        <v>437</v>
      </c>
      <c r="C53" s="198">
        <v>1</v>
      </c>
      <c r="D53" s="315">
        <v>0</v>
      </c>
    </row>
    <row r="54" spans="1:4" x14ac:dyDescent="0.25">
      <c r="A54" s="77" t="s">
        <v>448</v>
      </c>
      <c r="B54" s="78" t="s">
        <v>449</v>
      </c>
      <c r="C54" s="198">
        <v>2</v>
      </c>
      <c r="D54" s="315">
        <v>0</v>
      </c>
    </row>
    <row r="55" spans="1:4" x14ac:dyDescent="0.25">
      <c r="A55" s="77" t="s">
        <v>458</v>
      </c>
      <c r="B55" s="78" t="s">
        <v>459</v>
      </c>
      <c r="C55" s="198">
        <v>1</v>
      </c>
      <c r="D55" s="315">
        <v>0</v>
      </c>
    </row>
    <row r="56" spans="1:4" x14ac:dyDescent="0.25">
      <c r="A56" s="77" t="s">
        <v>1449</v>
      </c>
      <c r="B56" s="78" t="s">
        <v>1450</v>
      </c>
      <c r="C56" s="198">
        <v>1</v>
      </c>
      <c r="D56" s="315">
        <v>0</v>
      </c>
    </row>
    <row r="57" spans="1:4" x14ac:dyDescent="0.25">
      <c r="A57" s="77" t="s">
        <v>1916</v>
      </c>
      <c r="B57" s="78" t="s">
        <v>1917</v>
      </c>
      <c r="C57" s="198">
        <v>1</v>
      </c>
      <c r="D57" s="315">
        <v>0</v>
      </c>
    </row>
    <row r="58" spans="1:4" x14ac:dyDescent="0.25">
      <c r="A58" s="77" t="s">
        <v>462</v>
      </c>
      <c r="B58" s="78" t="s">
        <v>463</v>
      </c>
      <c r="C58" s="198">
        <v>2</v>
      </c>
      <c r="D58" s="315">
        <v>0</v>
      </c>
    </row>
    <row r="59" spans="1:4" x14ac:dyDescent="0.25">
      <c r="A59" s="77" t="s">
        <v>466</v>
      </c>
      <c r="B59" s="78" t="s">
        <v>467</v>
      </c>
      <c r="C59" s="319">
        <v>0</v>
      </c>
      <c r="D59" s="318">
        <v>2</v>
      </c>
    </row>
    <row r="60" spans="1:4" ht="25.5" x14ac:dyDescent="0.25">
      <c r="A60" s="77" t="s">
        <v>2767</v>
      </c>
      <c r="B60" s="78" t="s">
        <v>2768</v>
      </c>
      <c r="C60" s="319">
        <v>0</v>
      </c>
      <c r="D60" s="318">
        <v>1</v>
      </c>
    </row>
    <row r="61" spans="1:4" x14ac:dyDescent="0.25">
      <c r="A61" s="77" t="s">
        <v>2769</v>
      </c>
      <c r="B61" s="78" t="s">
        <v>2770</v>
      </c>
      <c r="C61" s="319">
        <v>1</v>
      </c>
      <c r="D61" s="318">
        <v>0</v>
      </c>
    </row>
    <row r="62" spans="1:4" x14ac:dyDescent="0.25">
      <c r="A62" s="360" t="s">
        <v>2763</v>
      </c>
      <c r="B62" s="360"/>
      <c r="C62" s="320">
        <f>SUM(C42:C61)</f>
        <v>19</v>
      </c>
      <c r="D62" s="320">
        <f>SUM(D42:D61)</f>
        <v>5</v>
      </c>
    </row>
    <row r="63" spans="1:4" x14ac:dyDescent="0.25">
      <c r="A63" s="310" t="s">
        <v>503</v>
      </c>
      <c r="B63" s="358" t="s">
        <v>504</v>
      </c>
      <c r="C63" s="358"/>
      <c r="D63" s="358"/>
    </row>
    <row r="64" spans="1:4" x14ac:dyDescent="0.25">
      <c r="A64" s="77" t="s">
        <v>509</v>
      </c>
      <c r="B64" s="78" t="s">
        <v>508</v>
      </c>
      <c r="C64" s="198">
        <v>2</v>
      </c>
      <c r="D64" s="201">
        <v>5</v>
      </c>
    </row>
    <row r="65" spans="1:4" x14ac:dyDescent="0.25">
      <c r="A65" s="77" t="s">
        <v>510</v>
      </c>
      <c r="B65" s="78" t="s">
        <v>511</v>
      </c>
      <c r="C65" s="198">
        <v>0</v>
      </c>
      <c r="D65" s="201">
        <v>2</v>
      </c>
    </row>
    <row r="66" spans="1:4" ht="25.5" x14ac:dyDescent="0.25">
      <c r="A66" s="77" t="s">
        <v>512</v>
      </c>
      <c r="B66" s="78" t="s">
        <v>513</v>
      </c>
      <c r="C66" s="198">
        <v>1</v>
      </c>
      <c r="D66" s="201">
        <v>1</v>
      </c>
    </row>
    <row r="67" spans="1:4" x14ac:dyDescent="0.25">
      <c r="A67" s="77" t="s">
        <v>2771</v>
      </c>
      <c r="B67" s="78" t="s">
        <v>2772</v>
      </c>
      <c r="C67" s="198">
        <v>0</v>
      </c>
      <c r="D67" s="201">
        <v>1</v>
      </c>
    </row>
    <row r="68" spans="1:4" x14ac:dyDescent="0.25">
      <c r="A68" s="77" t="s">
        <v>1955</v>
      </c>
      <c r="B68" s="78" t="s">
        <v>1956</v>
      </c>
      <c r="C68" s="198">
        <v>0</v>
      </c>
      <c r="D68" s="201">
        <v>1</v>
      </c>
    </row>
    <row r="69" spans="1:4" x14ac:dyDescent="0.25">
      <c r="A69" s="77" t="s">
        <v>516</v>
      </c>
      <c r="B69" s="78" t="s">
        <v>517</v>
      </c>
      <c r="C69" s="198">
        <v>0</v>
      </c>
      <c r="D69" s="201">
        <v>3</v>
      </c>
    </row>
    <row r="70" spans="1:4" x14ac:dyDescent="0.25">
      <c r="A70" s="77" t="s">
        <v>520</v>
      </c>
      <c r="B70" s="78" t="s">
        <v>521</v>
      </c>
      <c r="C70" s="198">
        <v>0</v>
      </c>
      <c r="D70" s="201">
        <v>1</v>
      </c>
    </row>
    <row r="71" spans="1:4" x14ac:dyDescent="0.25">
      <c r="A71" s="77" t="s">
        <v>524</v>
      </c>
      <c r="B71" s="78" t="s">
        <v>525</v>
      </c>
      <c r="C71" s="198">
        <v>1</v>
      </c>
      <c r="D71" s="201">
        <v>1</v>
      </c>
    </row>
    <row r="72" spans="1:4" ht="25.5" x14ac:dyDescent="0.25">
      <c r="A72" s="77" t="s">
        <v>526</v>
      </c>
      <c r="B72" s="78" t="s">
        <v>1212</v>
      </c>
      <c r="C72" s="198">
        <v>3</v>
      </c>
      <c r="D72" s="201">
        <v>1</v>
      </c>
    </row>
    <row r="73" spans="1:4" x14ac:dyDescent="0.25">
      <c r="A73" s="77" t="s">
        <v>530</v>
      </c>
      <c r="B73" s="78" t="s">
        <v>220</v>
      </c>
      <c r="C73" s="198">
        <v>1</v>
      </c>
      <c r="D73" s="201">
        <v>0</v>
      </c>
    </row>
    <row r="74" spans="1:4" x14ac:dyDescent="0.25">
      <c r="A74" s="77" t="s">
        <v>532</v>
      </c>
      <c r="B74" s="78" t="s">
        <v>219</v>
      </c>
      <c r="C74" s="198">
        <v>1</v>
      </c>
      <c r="D74" s="201">
        <v>0</v>
      </c>
    </row>
    <row r="75" spans="1:4" x14ac:dyDescent="0.25">
      <c r="A75" s="77" t="s">
        <v>534</v>
      </c>
      <c r="B75" s="78" t="s">
        <v>218</v>
      </c>
      <c r="C75" s="198">
        <v>2</v>
      </c>
      <c r="D75" s="201">
        <v>0</v>
      </c>
    </row>
    <row r="76" spans="1:4" x14ac:dyDescent="0.25">
      <c r="A76" s="360" t="s">
        <v>2763</v>
      </c>
      <c r="B76" s="360"/>
      <c r="C76" s="320">
        <f>SUM(C64:C75)</f>
        <v>11</v>
      </c>
      <c r="D76" s="320">
        <f>SUM(D64:D75)</f>
        <v>16</v>
      </c>
    </row>
    <row r="77" spans="1:4" x14ac:dyDescent="0.25">
      <c r="A77" s="310" t="s">
        <v>552</v>
      </c>
      <c r="B77" s="358" t="s">
        <v>1216</v>
      </c>
      <c r="C77" s="358"/>
      <c r="D77" s="358"/>
    </row>
    <row r="78" spans="1:4" x14ac:dyDescent="0.25">
      <c r="A78" s="77" t="s">
        <v>556</v>
      </c>
      <c r="B78" s="321" t="s">
        <v>557</v>
      </c>
      <c r="C78" s="322">
        <v>6</v>
      </c>
      <c r="D78" s="322">
        <v>0</v>
      </c>
    </row>
    <row r="79" spans="1:4" ht="25.5" x14ac:dyDescent="0.25">
      <c r="A79" s="77" t="s">
        <v>558</v>
      </c>
      <c r="B79" s="321" t="s">
        <v>559</v>
      </c>
      <c r="C79" s="322">
        <v>4</v>
      </c>
      <c r="D79" s="322">
        <v>0</v>
      </c>
    </row>
    <row r="80" spans="1:4" x14ac:dyDescent="0.25">
      <c r="A80" s="77" t="s">
        <v>564</v>
      </c>
      <c r="B80" s="321" t="s">
        <v>565</v>
      </c>
      <c r="C80" s="322">
        <v>3</v>
      </c>
      <c r="D80" s="322">
        <v>0</v>
      </c>
    </row>
    <row r="81" spans="1:4" x14ac:dyDescent="0.25">
      <c r="A81" s="77" t="s">
        <v>566</v>
      </c>
      <c r="B81" s="321" t="s">
        <v>567</v>
      </c>
      <c r="C81" s="322">
        <v>10</v>
      </c>
      <c r="D81" s="322">
        <v>0</v>
      </c>
    </row>
    <row r="82" spans="1:4" x14ac:dyDescent="0.25">
      <c r="A82" s="77" t="s">
        <v>570</v>
      </c>
      <c r="B82" s="78" t="s">
        <v>571</v>
      </c>
      <c r="C82" s="319">
        <v>0</v>
      </c>
      <c r="D82" s="318">
        <v>2</v>
      </c>
    </row>
    <row r="83" spans="1:4" ht="25.5" x14ac:dyDescent="0.25">
      <c r="A83" s="77" t="s">
        <v>2005</v>
      </c>
      <c r="B83" s="78" t="s">
        <v>1536</v>
      </c>
      <c r="C83" s="198">
        <v>0</v>
      </c>
      <c r="D83" s="315">
        <v>1</v>
      </c>
    </row>
    <row r="84" spans="1:4" x14ac:dyDescent="0.25">
      <c r="A84" s="77" t="s">
        <v>2061</v>
      </c>
      <c r="B84" s="321" t="s">
        <v>2062</v>
      </c>
      <c r="C84" s="198">
        <v>1</v>
      </c>
      <c r="D84" s="315">
        <v>0</v>
      </c>
    </row>
    <row r="85" spans="1:4" x14ac:dyDescent="0.25">
      <c r="A85" s="77" t="s">
        <v>1466</v>
      </c>
      <c r="B85" s="78" t="s">
        <v>1226</v>
      </c>
      <c r="C85" s="198">
        <v>0</v>
      </c>
      <c r="D85" s="315">
        <v>1</v>
      </c>
    </row>
    <row r="86" spans="1:4" x14ac:dyDescent="0.25">
      <c r="A86" s="77" t="s">
        <v>2066</v>
      </c>
      <c r="B86" s="78" t="s">
        <v>2067</v>
      </c>
      <c r="C86" s="198">
        <v>0</v>
      </c>
      <c r="D86" s="315">
        <v>1</v>
      </c>
    </row>
    <row r="87" spans="1:4" x14ac:dyDescent="0.25">
      <c r="A87" s="77" t="s">
        <v>584</v>
      </c>
      <c r="B87" s="78" t="s">
        <v>585</v>
      </c>
      <c r="C87" s="198">
        <v>1</v>
      </c>
      <c r="D87" s="315">
        <v>3</v>
      </c>
    </row>
    <row r="88" spans="1:4" ht="25.5" x14ac:dyDescent="0.25">
      <c r="A88" s="77" t="s">
        <v>590</v>
      </c>
      <c r="B88" s="78" t="s">
        <v>591</v>
      </c>
      <c r="C88" s="198">
        <v>1</v>
      </c>
      <c r="D88" s="315">
        <v>3</v>
      </c>
    </row>
    <row r="89" spans="1:4" x14ac:dyDescent="0.25">
      <c r="A89" s="77" t="s">
        <v>2134</v>
      </c>
      <c r="B89" s="78" t="s">
        <v>2135</v>
      </c>
      <c r="C89" s="198">
        <v>1</v>
      </c>
      <c r="D89" s="315">
        <v>0</v>
      </c>
    </row>
    <row r="90" spans="1:4" ht="25.5" x14ac:dyDescent="0.25">
      <c r="A90" s="77" t="s">
        <v>2153</v>
      </c>
      <c r="B90" s="78" t="s">
        <v>2154</v>
      </c>
      <c r="C90" s="198">
        <v>1</v>
      </c>
      <c r="D90" s="315">
        <v>0</v>
      </c>
    </row>
    <row r="91" spans="1:4" ht="25.5" x14ac:dyDescent="0.25">
      <c r="A91" s="77" t="s">
        <v>612</v>
      </c>
      <c r="B91" s="78" t="s">
        <v>613</v>
      </c>
      <c r="C91" s="198">
        <v>1</v>
      </c>
      <c r="D91" s="315">
        <v>0</v>
      </c>
    </row>
    <row r="92" spans="1:4" ht="25.5" x14ac:dyDescent="0.25">
      <c r="A92" s="77" t="s">
        <v>620</v>
      </c>
      <c r="B92" s="78" t="s">
        <v>2773</v>
      </c>
      <c r="C92" s="198">
        <v>2</v>
      </c>
      <c r="D92" s="315">
        <v>0</v>
      </c>
    </row>
    <row r="93" spans="1:4" x14ac:dyDescent="0.25">
      <c r="A93" s="77" t="s">
        <v>632</v>
      </c>
      <c r="B93" s="78" t="s">
        <v>633</v>
      </c>
      <c r="C93" s="198">
        <v>3</v>
      </c>
      <c r="D93" s="315">
        <v>1</v>
      </c>
    </row>
    <row r="94" spans="1:4" ht="25.5" x14ac:dyDescent="0.25">
      <c r="A94" s="77" t="s">
        <v>636</v>
      </c>
      <c r="B94" s="78" t="s">
        <v>637</v>
      </c>
      <c r="C94" s="198">
        <v>74</v>
      </c>
      <c r="D94" s="315">
        <v>4</v>
      </c>
    </row>
    <row r="95" spans="1:4" ht="25.5" x14ac:dyDescent="0.25">
      <c r="A95" s="77" t="s">
        <v>638</v>
      </c>
      <c r="B95" s="78" t="s">
        <v>639</v>
      </c>
      <c r="C95" s="198">
        <v>1</v>
      </c>
      <c r="D95" s="315">
        <v>0</v>
      </c>
    </row>
    <row r="96" spans="1:4" ht="25.5" x14ac:dyDescent="0.25">
      <c r="A96" s="77" t="s">
        <v>640</v>
      </c>
      <c r="B96" s="78" t="s">
        <v>641</v>
      </c>
      <c r="C96" s="198">
        <v>2</v>
      </c>
      <c r="D96" s="315">
        <v>0</v>
      </c>
    </row>
    <row r="97" spans="1:4" x14ac:dyDescent="0.25">
      <c r="A97" s="77" t="s">
        <v>644</v>
      </c>
      <c r="B97" s="78" t="s">
        <v>645</v>
      </c>
      <c r="C97" s="198">
        <v>7</v>
      </c>
      <c r="D97" s="315">
        <v>0</v>
      </c>
    </row>
    <row r="98" spans="1:4" ht="25.5" x14ac:dyDescent="0.25">
      <c r="A98" s="77" t="s">
        <v>646</v>
      </c>
      <c r="B98" s="78" t="s">
        <v>1235</v>
      </c>
      <c r="C98" s="198">
        <v>3</v>
      </c>
      <c r="D98" s="315">
        <v>0</v>
      </c>
    </row>
    <row r="99" spans="1:4" x14ac:dyDescent="0.25">
      <c r="A99" s="77" t="s">
        <v>652</v>
      </c>
      <c r="B99" s="78" t="s">
        <v>653</v>
      </c>
      <c r="C99" s="198">
        <v>3</v>
      </c>
      <c r="D99" s="315">
        <v>0</v>
      </c>
    </row>
    <row r="100" spans="1:4" ht="25.5" x14ac:dyDescent="0.25">
      <c r="A100" s="77" t="s">
        <v>654</v>
      </c>
      <c r="B100" s="78" t="s">
        <v>655</v>
      </c>
      <c r="C100" s="198">
        <v>2</v>
      </c>
      <c r="D100" s="315">
        <v>0</v>
      </c>
    </row>
    <row r="101" spans="1:4" ht="25.5" x14ac:dyDescent="0.25">
      <c r="A101" s="77" t="s">
        <v>1239</v>
      </c>
      <c r="B101" s="78" t="s">
        <v>1240</v>
      </c>
      <c r="C101" s="198">
        <v>2</v>
      </c>
      <c r="D101" s="315">
        <v>0</v>
      </c>
    </row>
    <row r="102" spans="1:4" x14ac:dyDescent="0.25">
      <c r="A102" s="77" t="s">
        <v>660</v>
      </c>
      <c r="B102" s="78" t="s">
        <v>661</v>
      </c>
      <c r="C102" s="198">
        <v>1</v>
      </c>
      <c r="D102" s="315">
        <v>0</v>
      </c>
    </row>
    <row r="103" spans="1:4" ht="25.5" x14ac:dyDescent="0.25">
      <c r="A103" s="77" t="s">
        <v>2234</v>
      </c>
      <c r="B103" s="78" t="s">
        <v>2235</v>
      </c>
      <c r="C103" s="198">
        <v>1</v>
      </c>
      <c r="D103" s="315">
        <v>0</v>
      </c>
    </row>
    <row r="104" spans="1:4" x14ac:dyDescent="0.25">
      <c r="A104" s="77" t="s">
        <v>668</v>
      </c>
      <c r="B104" s="78" t="s">
        <v>669</v>
      </c>
      <c r="C104" s="198">
        <v>0</v>
      </c>
      <c r="D104" s="315">
        <v>3</v>
      </c>
    </row>
    <row r="105" spans="1:4" ht="25.5" x14ac:dyDescent="0.25">
      <c r="A105" s="77" t="s">
        <v>670</v>
      </c>
      <c r="B105" s="78" t="s">
        <v>671</v>
      </c>
      <c r="C105" s="198">
        <v>0</v>
      </c>
      <c r="D105" s="315">
        <v>5</v>
      </c>
    </row>
    <row r="106" spans="1:4" ht="25.5" x14ac:dyDescent="0.25">
      <c r="A106" s="77" t="s">
        <v>672</v>
      </c>
      <c r="B106" s="78" t="s">
        <v>673</v>
      </c>
      <c r="C106" s="198">
        <v>0</v>
      </c>
      <c r="D106" s="315">
        <v>1</v>
      </c>
    </row>
    <row r="107" spans="1:4" x14ac:dyDescent="0.25">
      <c r="A107" s="77" t="s">
        <v>674</v>
      </c>
      <c r="B107" s="78" t="s">
        <v>675</v>
      </c>
      <c r="C107" s="198">
        <v>2</v>
      </c>
      <c r="D107" s="315">
        <v>0</v>
      </c>
    </row>
    <row r="108" spans="1:4" ht="25.5" x14ac:dyDescent="0.25">
      <c r="A108" s="77" t="s">
        <v>678</v>
      </c>
      <c r="B108" s="78" t="s">
        <v>679</v>
      </c>
      <c r="C108" s="198">
        <v>4</v>
      </c>
      <c r="D108" s="315">
        <v>0</v>
      </c>
    </row>
    <row r="109" spans="1:4" ht="25.5" x14ac:dyDescent="0.25">
      <c r="A109" s="77" t="s">
        <v>680</v>
      </c>
      <c r="B109" s="78" t="s">
        <v>679</v>
      </c>
      <c r="C109" s="198">
        <v>2</v>
      </c>
      <c r="D109" s="315">
        <v>0</v>
      </c>
    </row>
    <row r="110" spans="1:4" x14ac:dyDescent="0.25">
      <c r="A110" s="77" t="s">
        <v>681</v>
      </c>
      <c r="B110" s="78" t="s">
        <v>2774</v>
      </c>
      <c r="C110" s="198">
        <v>1</v>
      </c>
      <c r="D110" s="315">
        <v>2</v>
      </c>
    </row>
    <row r="111" spans="1:4" ht="25.5" x14ac:dyDescent="0.25">
      <c r="A111" s="77" t="s">
        <v>684</v>
      </c>
      <c r="B111" s="78" t="s">
        <v>2775</v>
      </c>
      <c r="C111" s="198">
        <v>1</v>
      </c>
      <c r="D111" s="315">
        <v>0</v>
      </c>
    </row>
    <row r="112" spans="1:4" ht="25.5" x14ac:dyDescent="0.25">
      <c r="A112" s="77" t="s">
        <v>686</v>
      </c>
      <c r="B112" s="78" t="s">
        <v>166</v>
      </c>
      <c r="C112" s="198">
        <v>1</v>
      </c>
      <c r="D112" s="315">
        <v>0</v>
      </c>
    </row>
    <row r="113" spans="1:4" x14ac:dyDescent="0.25">
      <c r="A113" s="77" t="s">
        <v>690</v>
      </c>
      <c r="B113" s="78" t="s">
        <v>2776</v>
      </c>
      <c r="C113" s="198">
        <v>2</v>
      </c>
      <c r="D113" s="315">
        <v>0</v>
      </c>
    </row>
    <row r="114" spans="1:4" x14ac:dyDescent="0.25">
      <c r="A114" s="77" t="s">
        <v>692</v>
      </c>
      <c r="B114" s="78" t="s">
        <v>691</v>
      </c>
      <c r="C114" s="198">
        <v>1</v>
      </c>
      <c r="D114" s="315">
        <v>0</v>
      </c>
    </row>
    <row r="115" spans="1:4" ht="25.5" x14ac:dyDescent="0.25">
      <c r="A115" s="77" t="s">
        <v>695</v>
      </c>
      <c r="B115" s="78" t="s">
        <v>1253</v>
      </c>
      <c r="C115" s="198">
        <v>2</v>
      </c>
      <c r="D115" s="315">
        <v>0</v>
      </c>
    </row>
    <row r="116" spans="1:4" ht="25.5" x14ac:dyDescent="0.25">
      <c r="A116" s="77" t="s">
        <v>707</v>
      </c>
      <c r="B116" s="78" t="s">
        <v>708</v>
      </c>
      <c r="C116" s="198">
        <v>3</v>
      </c>
      <c r="D116" s="315">
        <v>0</v>
      </c>
    </row>
    <row r="117" spans="1:4" ht="25.5" x14ac:dyDescent="0.25">
      <c r="A117" s="77" t="s">
        <v>2272</v>
      </c>
      <c r="B117" s="78" t="s">
        <v>1551</v>
      </c>
      <c r="C117" s="198">
        <v>1</v>
      </c>
      <c r="D117" s="315">
        <v>0</v>
      </c>
    </row>
    <row r="118" spans="1:4" ht="25.5" x14ac:dyDescent="0.25">
      <c r="A118" s="77" t="s">
        <v>721</v>
      </c>
      <c r="B118" s="78" t="s">
        <v>722</v>
      </c>
      <c r="C118" s="198">
        <v>1</v>
      </c>
      <c r="D118" s="315">
        <v>0</v>
      </c>
    </row>
    <row r="119" spans="1:4" x14ac:dyDescent="0.25">
      <c r="A119" s="77" t="s">
        <v>723</v>
      </c>
      <c r="B119" s="78" t="s">
        <v>724</v>
      </c>
      <c r="C119" s="198">
        <v>1</v>
      </c>
      <c r="D119" s="315">
        <v>0</v>
      </c>
    </row>
    <row r="120" spans="1:4" ht="38.25" x14ac:dyDescent="0.25">
      <c r="A120" s="77" t="s">
        <v>725</v>
      </c>
      <c r="B120" s="78" t="s">
        <v>726</v>
      </c>
      <c r="C120" s="198">
        <v>2</v>
      </c>
      <c r="D120" s="315">
        <v>0</v>
      </c>
    </row>
    <row r="121" spans="1:4" x14ac:dyDescent="0.25">
      <c r="A121" s="77" t="s">
        <v>727</v>
      </c>
      <c r="B121" s="78" t="s">
        <v>728</v>
      </c>
      <c r="C121" s="198">
        <v>1</v>
      </c>
      <c r="D121" s="315">
        <v>0</v>
      </c>
    </row>
    <row r="122" spans="1:4" ht="25.5" x14ac:dyDescent="0.25">
      <c r="A122" s="77" t="s">
        <v>729</v>
      </c>
      <c r="B122" s="78" t="s">
        <v>730</v>
      </c>
      <c r="C122" s="198">
        <v>1</v>
      </c>
      <c r="D122" s="315">
        <v>0</v>
      </c>
    </row>
    <row r="123" spans="1:4" x14ac:dyDescent="0.25">
      <c r="A123" s="77" t="s">
        <v>737</v>
      </c>
      <c r="B123" s="78" t="s">
        <v>738</v>
      </c>
      <c r="C123" s="198">
        <v>2</v>
      </c>
      <c r="D123" s="315">
        <v>0</v>
      </c>
    </row>
    <row r="124" spans="1:4" x14ac:dyDescent="0.25">
      <c r="A124" s="77" t="s">
        <v>739</v>
      </c>
      <c r="B124" s="78" t="s">
        <v>740</v>
      </c>
      <c r="C124" s="198">
        <v>0</v>
      </c>
      <c r="D124" s="315">
        <v>1</v>
      </c>
    </row>
    <row r="125" spans="1:4" x14ac:dyDescent="0.25">
      <c r="A125" s="77" t="s">
        <v>741</v>
      </c>
      <c r="B125" s="78" t="s">
        <v>1261</v>
      </c>
      <c r="C125" s="198">
        <v>8</v>
      </c>
      <c r="D125" s="315">
        <v>0</v>
      </c>
    </row>
    <row r="126" spans="1:4" ht="25.5" x14ac:dyDescent="0.25">
      <c r="A126" s="77" t="s">
        <v>743</v>
      </c>
      <c r="B126" s="78" t="s">
        <v>744</v>
      </c>
      <c r="C126" s="198">
        <v>4</v>
      </c>
      <c r="D126" s="315">
        <v>0</v>
      </c>
    </row>
    <row r="127" spans="1:4" x14ac:dyDescent="0.25">
      <c r="A127" s="77" t="s">
        <v>1263</v>
      </c>
      <c r="B127" s="78" t="s">
        <v>1264</v>
      </c>
      <c r="C127" s="198">
        <v>1</v>
      </c>
      <c r="D127" s="315">
        <v>0</v>
      </c>
    </row>
    <row r="128" spans="1:4" ht="25.5" x14ac:dyDescent="0.25">
      <c r="A128" s="77" t="s">
        <v>2301</v>
      </c>
      <c r="B128" s="78" t="s">
        <v>2302</v>
      </c>
      <c r="C128" s="198">
        <v>1</v>
      </c>
      <c r="D128" s="315">
        <v>0</v>
      </c>
    </row>
    <row r="129" spans="1:4" x14ac:dyDescent="0.25">
      <c r="A129" s="77" t="s">
        <v>747</v>
      </c>
      <c r="B129" s="78" t="s">
        <v>748</v>
      </c>
      <c r="C129" s="198">
        <v>1</v>
      </c>
      <c r="D129" s="315">
        <v>0</v>
      </c>
    </row>
    <row r="130" spans="1:4" x14ac:dyDescent="0.25">
      <c r="A130" s="77" t="s">
        <v>1265</v>
      </c>
      <c r="B130" s="78" t="s">
        <v>1555</v>
      </c>
      <c r="C130" s="198">
        <v>1</v>
      </c>
      <c r="D130" s="315">
        <v>0</v>
      </c>
    </row>
    <row r="131" spans="1:4" ht="25.5" x14ac:dyDescent="0.25">
      <c r="A131" s="77" t="s">
        <v>749</v>
      </c>
      <c r="B131" s="78" t="s">
        <v>750</v>
      </c>
      <c r="C131" s="198">
        <v>1</v>
      </c>
      <c r="D131" s="315">
        <v>2</v>
      </c>
    </row>
    <row r="132" spans="1:4" ht="25.5" x14ac:dyDescent="0.25">
      <c r="A132" s="77" t="s">
        <v>751</v>
      </c>
      <c r="B132" s="78" t="s">
        <v>752</v>
      </c>
      <c r="C132" s="198">
        <v>4</v>
      </c>
      <c r="D132" s="315">
        <v>2</v>
      </c>
    </row>
    <row r="133" spans="1:4" ht="38.25" x14ac:dyDescent="0.25">
      <c r="A133" s="77" t="s">
        <v>757</v>
      </c>
      <c r="B133" s="78" t="s">
        <v>2310</v>
      </c>
      <c r="C133" s="198">
        <v>2</v>
      </c>
      <c r="D133" s="315">
        <v>0</v>
      </c>
    </row>
    <row r="134" spans="1:4" ht="25.5" x14ac:dyDescent="0.25">
      <c r="A134" s="77" t="s">
        <v>759</v>
      </c>
      <c r="B134" s="78" t="s">
        <v>760</v>
      </c>
      <c r="C134" s="198">
        <v>3</v>
      </c>
      <c r="D134" s="315">
        <v>0</v>
      </c>
    </row>
    <row r="135" spans="1:4" x14ac:dyDescent="0.25">
      <c r="A135" s="77" t="s">
        <v>763</v>
      </c>
      <c r="B135" s="78" t="s">
        <v>764</v>
      </c>
      <c r="C135" s="198">
        <v>1</v>
      </c>
      <c r="D135" s="315">
        <v>0</v>
      </c>
    </row>
    <row r="136" spans="1:4" x14ac:dyDescent="0.25">
      <c r="A136" s="77" t="s">
        <v>765</v>
      </c>
      <c r="B136" s="78" t="s">
        <v>766</v>
      </c>
      <c r="C136" s="198">
        <v>3</v>
      </c>
      <c r="D136" s="315">
        <v>0</v>
      </c>
    </row>
    <row r="137" spans="1:4" ht="25.5" x14ac:dyDescent="0.25">
      <c r="A137" s="77" t="s">
        <v>769</v>
      </c>
      <c r="B137" s="78" t="s">
        <v>770</v>
      </c>
      <c r="C137" s="198">
        <v>3</v>
      </c>
      <c r="D137" s="315">
        <v>0</v>
      </c>
    </row>
    <row r="138" spans="1:4" x14ac:dyDescent="0.25">
      <c r="A138" s="77" t="s">
        <v>773</v>
      </c>
      <c r="B138" s="78" t="s">
        <v>774</v>
      </c>
      <c r="C138" s="198">
        <v>1</v>
      </c>
      <c r="D138" s="315">
        <v>0</v>
      </c>
    </row>
    <row r="139" spans="1:4" x14ac:dyDescent="0.25">
      <c r="A139" s="77" t="s">
        <v>775</v>
      </c>
      <c r="B139" s="78" t="s">
        <v>776</v>
      </c>
      <c r="C139" s="198">
        <v>11</v>
      </c>
      <c r="D139" s="315">
        <v>0</v>
      </c>
    </row>
    <row r="140" spans="1:4" ht="25.5" x14ac:dyDescent="0.25">
      <c r="A140" s="77" t="s">
        <v>777</v>
      </c>
      <c r="B140" s="78" t="s">
        <v>778</v>
      </c>
      <c r="C140" s="198">
        <v>1</v>
      </c>
      <c r="D140" s="315">
        <v>0</v>
      </c>
    </row>
    <row r="141" spans="1:4" ht="25.5" x14ac:dyDescent="0.25">
      <c r="A141" s="77" t="s">
        <v>2326</v>
      </c>
      <c r="B141" s="78" t="s">
        <v>2327</v>
      </c>
      <c r="C141" s="198">
        <v>3</v>
      </c>
      <c r="D141" s="315">
        <v>0</v>
      </c>
    </row>
    <row r="142" spans="1:4" ht="25.5" x14ac:dyDescent="0.25">
      <c r="A142" s="77" t="s">
        <v>779</v>
      </c>
      <c r="B142" s="78" t="s">
        <v>780</v>
      </c>
      <c r="C142" s="198">
        <v>2</v>
      </c>
      <c r="D142" s="315">
        <v>0</v>
      </c>
    </row>
    <row r="143" spans="1:4" ht="25.5" x14ac:dyDescent="0.25">
      <c r="A143" s="77" t="s">
        <v>2328</v>
      </c>
      <c r="B143" s="323" t="s">
        <v>2777</v>
      </c>
      <c r="C143" s="198">
        <v>1</v>
      </c>
      <c r="D143" s="315">
        <v>0</v>
      </c>
    </row>
    <row r="144" spans="1:4" x14ac:dyDescent="0.25">
      <c r="A144" s="77" t="s">
        <v>781</v>
      </c>
      <c r="B144" s="323" t="s">
        <v>782</v>
      </c>
      <c r="C144" s="198">
        <v>1</v>
      </c>
      <c r="D144" s="315">
        <v>0</v>
      </c>
    </row>
    <row r="145" spans="1:4" ht="25.5" x14ac:dyDescent="0.25">
      <c r="A145" s="77" t="s">
        <v>783</v>
      </c>
      <c r="B145" s="323" t="s">
        <v>784</v>
      </c>
      <c r="C145" s="198">
        <v>1</v>
      </c>
      <c r="D145" s="315">
        <v>0</v>
      </c>
    </row>
    <row r="146" spans="1:4" x14ac:dyDescent="0.25">
      <c r="A146" s="77" t="s">
        <v>787</v>
      </c>
      <c r="B146" s="323" t="s">
        <v>788</v>
      </c>
      <c r="C146" s="198">
        <v>2</v>
      </c>
      <c r="D146" s="315">
        <v>0</v>
      </c>
    </row>
    <row r="147" spans="1:4" x14ac:dyDescent="0.25">
      <c r="A147" s="77" t="s">
        <v>789</v>
      </c>
      <c r="B147" s="323" t="s">
        <v>790</v>
      </c>
      <c r="C147" s="198">
        <v>3</v>
      </c>
      <c r="D147" s="315">
        <v>0</v>
      </c>
    </row>
    <row r="148" spans="1:4" ht="25.5" x14ac:dyDescent="0.25">
      <c r="A148" s="77" t="s">
        <v>791</v>
      </c>
      <c r="B148" s="323" t="s">
        <v>792</v>
      </c>
      <c r="C148" s="198">
        <v>6</v>
      </c>
      <c r="D148" s="315">
        <v>0</v>
      </c>
    </row>
    <row r="149" spans="1:4" ht="25.5" x14ac:dyDescent="0.25">
      <c r="A149" s="77" t="s">
        <v>793</v>
      </c>
      <c r="B149" s="323" t="s">
        <v>794</v>
      </c>
      <c r="C149" s="198">
        <v>2</v>
      </c>
      <c r="D149" s="315">
        <v>0</v>
      </c>
    </row>
    <row r="150" spans="1:4" x14ac:dyDescent="0.25">
      <c r="A150" s="77" t="s">
        <v>795</v>
      </c>
      <c r="B150" s="323" t="s">
        <v>796</v>
      </c>
      <c r="C150" s="198">
        <v>2</v>
      </c>
      <c r="D150" s="315">
        <v>0</v>
      </c>
    </row>
    <row r="151" spans="1:4" ht="25.5" x14ac:dyDescent="0.25">
      <c r="A151" s="77" t="s">
        <v>1273</v>
      </c>
      <c r="B151" s="323" t="s">
        <v>1274</v>
      </c>
      <c r="C151" s="198">
        <v>1</v>
      </c>
      <c r="D151" s="315">
        <v>0</v>
      </c>
    </row>
    <row r="152" spans="1:4" x14ac:dyDescent="0.25">
      <c r="A152" s="360" t="s">
        <v>2763</v>
      </c>
      <c r="B152" s="360"/>
      <c r="C152" s="93">
        <f>SUM(C78:C151)</f>
        <v>228</v>
      </c>
      <c r="D152" s="93">
        <f>SUM(D78:D151)</f>
        <v>32</v>
      </c>
    </row>
    <row r="153" spans="1:4" x14ac:dyDescent="0.25">
      <c r="A153" s="310" t="s">
        <v>1120</v>
      </c>
      <c r="B153" s="358" t="s">
        <v>1121</v>
      </c>
      <c r="C153" s="358"/>
      <c r="D153" s="358"/>
    </row>
    <row r="154" spans="1:4" x14ac:dyDescent="0.25">
      <c r="A154" s="77" t="s">
        <v>1631</v>
      </c>
      <c r="B154" s="324" t="s">
        <v>1632</v>
      </c>
      <c r="C154" s="198">
        <v>1</v>
      </c>
      <c r="D154" s="198">
        <v>0</v>
      </c>
    </row>
    <row r="155" spans="1:4" x14ac:dyDescent="0.25">
      <c r="A155" s="122" t="s">
        <v>1447</v>
      </c>
      <c r="B155" s="64" t="s">
        <v>1448</v>
      </c>
      <c r="C155" s="325">
        <v>0</v>
      </c>
      <c r="D155" s="326">
        <v>1</v>
      </c>
    </row>
    <row r="156" spans="1:4" x14ac:dyDescent="0.25">
      <c r="A156" s="122" t="s">
        <v>2341</v>
      </c>
      <c r="B156" s="64" t="s">
        <v>2342</v>
      </c>
      <c r="C156" s="325">
        <v>1</v>
      </c>
      <c r="D156" s="326">
        <v>0</v>
      </c>
    </row>
    <row r="157" spans="1:4" ht="25.5" x14ac:dyDescent="0.25">
      <c r="A157" s="122" t="s">
        <v>802</v>
      </c>
      <c r="B157" s="323" t="s">
        <v>1277</v>
      </c>
      <c r="C157" s="325">
        <v>3</v>
      </c>
      <c r="D157" s="326">
        <v>0</v>
      </c>
    </row>
    <row r="158" spans="1:4" x14ac:dyDescent="0.25">
      <c r="A158" s="122" t="s">
        <v>808</v>
      </c>
      <c r="B158" s="323" t="s">
        <v>1281</v>
      </c>
      <c r="C158" s="325">
        <v>23</v>
      </c>
      <c r="D158" s="326">
        <v>0</v>
      </c>
    </row>
    <row r="159" spans="1:4" x14ac:dyDescent="0.25">
      <c r="A159" s="122" t="s">
        <v>812</v>
      </c>
      <c r="B159" s="323" t="s">
        <v>813</v>
      </c>
      <c r="C159" s="325">
        <v>9</v>
      </c>
      <c r="D159" s="326">
        <v>0</v>
      </c>
    </row>
    <row r="160" spans="1:4" x14ac:dyDescent="0.25">
      <c r="A160" s="122" t="s">
        <v>814</v>
      </c>
      <c r="B160" s="64" t="s">
        <v>815</v>
      </c>
      <c r="C160" s="325">
        <v>11</v>
      </c>
      <c r="D160" s="326">
        <v>1</v>
      </c>
    </row>
    <row r="161" spans="1:4" x14ac:dyDescent="0.25">
      <c r="A161" s="122" t="s">
        <v>816</v>
      </c>
      <c r="B161" s="323" t="s">
        <v>817</v>
      </c>
      <c r="C161" s="325">
        <v>3</v>
      </c>
      <c r="D161" s="326">
        <v>0</v>
      </c>
    </row>
    <row r="162" spans="1:4" x14ac:dyDescent="0.25">
      <c r="A162" s="122" t="s">
        <v>818</v>
      </c>
      <c r="B162" s="323" t="s">
        <v>819</v>
      </c>
      <c r="C162" s="325">
        <v>6</v>
      </c>
      <c r="D162" s="326">
        <v>0</v>
      </c>
    </row>
    <row r="163" spans="1:4" x14ac:dyDescent="0.25">
      <c r="A163" s="122" t="s">
        <v>822</v>
      </c>
      <c r="B163" s="323" t="s">
        <v>823</v>
      </c>
      <c r="C163" s="325">
        <v>1</v>
      </c>
      <c r="D163" s="326">
        <v>0</v>
      </c>
    </row>
    <row r="164" spans="1:4" x14ac:dyDescent="0.25">
      <c r="A164" s="77" t="s">
        <v>2354</v>
      </c>
      <c r="B164" s="78" t="s">
        <v>2355</v>
      </c>
      <c r="C164" s="319">
        <v>0</v>
      </c>
      <c r="D164" s="198">
        <v>1</v>
      </c>
    </row>
    <row r="165" spans="1:4" x14ac:dyDescent="0.25">
      <c r="A165" s="77" t="s">
        <v>2778</v>
      </c>
      <c r="B165" s="78" t="s">
        <v>2779</v>
      </c>
      <c r="C165" s="319">
        <v>0</v>
      </c>
      <c r="D165" s="198">
        <v>1</v>
      </c>
    </row>
    <row r="166" spans="1:4" x14ac:dyDescent="0.25">
      <c r="A166" s="77" t="s">
        <v>828</v>
      </c>
      <c r="B166" s="323" t="s">
        <v>829</v>
      </c>
      <c r="C166" s="319">
        <v>1</v>
      </c>
      <c r="D166" s="198">
        <v>0</v>
      </c>
    </row>
    <row r="167" spans="1:4" x14ac:dyDescent="0.25">
      <c r="A167" s="77" t="s">
        <v>2382</v>
      </c>
      <c r="B167" s="78" t="s">
        <v>2383</v>
      </c>
      <c r="C167" s="319">
        <v>0</v>
      </c>
      <c r="D167" s="198">
        <v>1</v>
      </c>
    </row>
    <row r="168" spans="1:4" x14ac:dyDescent="0.25">
      <c r="A168" s="327" t="s">
        <v>2391</v>
      </c>
      <c r="B168" s="327" t="s">
        <v>2392</v>
      </c>
      <c r="C168" s="325">
        <v>0</v>
      </c>
      <c r="D168" s="198">
        <v>3</v>
      </c>
    </row>
    <row r="169" spans="1:4" x14ac:dyDescent="0.25">
      <c r="A169" s="327" t="s">
        <v>832</v>
      </c>
      <c r="B169" s="78" t="s">
        <v>833</v>
      </c>
      <c r="C169" s="325">
        <v>0</v>
      </c>
      <c r="D169" s="198">
        <v>3</v>
      </c>
    </row>
    <row r="170" spans="1:4" x14ac:dyDescent="0.25">
      <c r="A170" s="327" t="s">
        <v>842</v>
      </c>
      <c r="B170" s="323" t="s">
        <v>841</v>
      </c>
      <c r="C170" s="325">
        <v>1</v>
      </c>
      <c r="D170" s="198">
        <v>0</v>
      </c>
    </row>
    <row r="171" spans="1:4" x14ac:dyDescent="0.25">
      <c r="A171" s="327" t="s">
        <v>845</v>
      </c>
      <c r="B171" s="323" t="s">
        <v>846</v>
      </c>
      <c r="C171" s="325">
        <v>4</v>
      </c>
      <c r="D171" s="198">
        <v>0</v>
      </c>
    </row>
    <row r="172" spans="1:4" x14ac:dyDescent="0.25">
      <c r="A172" s="327" t="s">
        <v>847</v>
      </c>
      <c r="B172" s="323" t="s">
        <v>848</v>
      </c>
      <c r="C172" s="325">
        <v>9</v>
      </c>
      <c r="D172" s="198">
        <v>0</v>
      </c>
    </row>
    <row r="173" spans="1:4" ht="25.5" x14ac:dyDescent="0.25">
      <c r="A173" s="327" t="s">
        <v>849</v>
      </c>
      <c r="B173" s="323" t="s">
        <v>850</v>
      </c>
      <c r="C173" s="325">
        <v>5</v>
      </c>
      <c r="D173" s="198">
        <v>0</v>
      </c>
    </row>
    <row r="174" spans="1:4" x14ac:dyDescent="0.25">
      <c r="A174" s="327" t="s">
        <v>1476</v>
      </c>
      <c r="B174" s="323" t="s">
        <v>1477</v>
      </c>
      <c r="C174" s="325">
        <v>1</v>
      </c>
      <c r="D174" s="198">
        <v>0</v>
      </c>
    </row>
    <row r="175" spans="1:4" ht="25.5" x14ac:dyDescent="0.25">
      <c r="A175" s="327" t="s">
        <v>855</v>
      </c>
      <c r="B175" s="323" t="s">
        <v>856</v>
      </c>
      <c r="C175" s="325">
        <v>3</v>
      </c>
      <c r="D175" s="198">
        <v>0</v>
      </c>
    </row>
    <row r="176" spans="1:4" x14ac:dyDescent="0.25">
      <c r="A176" s="327" t="s">
        <v>863</v>
      </c>
      <c r="B176" s="323" t="s">
        <v>864</v>
      </c>
      <c r="C176" s="325">
        <v>1</v>
      </c>
      <c r="D176" s="198">
        <v>0</v>
      </c>
    </row>
    <row r="177" spans="1:4" x14ac:dyDescent="0.25">
      <c r="A177" s="327" t="s">
        <v>877</v>
      </c>
      <c r="B177" s="323" t="s">
        <v>878</v>
      </c>
      <c r="C177" s="325">
        <v>1</v>
      </c>
      <c r="D177" s="198">
        <v>0</v>
      </c>
    </row>
    <row r="178" spans="1:4" x14ac:dyDescent="0.25">
      <c r="A178" s="327" t="s">
        <v>883</v>
      </c>
      <c r="B178" s="323" t="s">
        <v>884</v>
      </c>
      <c r="C178" s="325">
        <v>2</v>
      </c>
      <c r="D178" s="198">
        <v>0</v>
      </c>
    </row>
    <row r="179" spans="1:4" ht="25.5" x14ac:dyDescent="0.25">
      <c r="A179" s="327" t="s">
        <v>909</v>
      </c>
      <c r="B179" s="78" t="s">
        <v>910</v>
      </c>
      <c r="C179" s="325">
        <v>0</v>
      </c>
      <c r="D179" s="198">
        <v>1</v>
      </c>
    </row>
    <row r="180" spans="1:4" x14ac:dyDescent="0.25">
      <c r="A180" s="327" t="s">
        <v>2780</v>
      </c>
      <c r="B180" s="78" t="s">
        <v>2781</v>
      </c>
      <c r="C180" s="325">
        <v>0</v>
      </c>
      <c r="D180" s="198">
        <v>1</v>
      </c>
    </row>
    <row r="181" spans="1:4" x14ac:dyDescent="0.25">
      <c r="A181" s="327" t="s">
        <v>923</v>
      </c>
      <c r="B181" s="323" t="s">
        <v>924</v>
      </c>
      <c r="C181" s="325">
        <v>1</v>
      </c>
      <c r="D181" s="198">
        <v>0</v>
      </c>
    </row>
    <row r="182" spans="1:4" x14ac:dyDescent="0.25">
      <c r="A182" s="327" t="s">
        <v>929</v>
      </c>
      <c r="B182" s="323" t="s">
        <v>928</v>
      </c>
      <c r="C182" s="325">
        <v>2</v>
      </c>
      <c r="D182" s="198">
        <v>0</v>
      </c>
    </row>
    <row r="183" spans="1:4" ht="25.5" x14ac:dyDescent="0.25">
      <c r="A183" s="327" t="s">
        <v>932</v>
      </c>
      <c r="B183" s="64" t="s">
        <v>933</v>
      </c>
      <c r="C183" s="325">
        <v>4</v>
      </c>
      <c r="D183" s="322">
        <v>1</v>
      </c>
    </row>
    <row r="184" spans="1:4" x14ac:dyDescent="0.25">
      <c r="A184" s="327" t="s">
        <v>934</v>
      </c>
      <c r="B184" s="64" t="s">
        <v>2782</v>
      </c>
      <c r="C184" s="325">
        <v>2</v>
      </c>
      <c r="D184" s="322">
        <v>1</v>
      </c>
    </row>
    <row r="185" spans="1:4" ht="25.5" x14ac:dyDescent="0.25">
      <c r="A185" s="327" t="s">
        <v>2505</v>
      </c>
      <c r="B185" s="323" t="s">
        <v>2783</v>
      </c>
      <c r="C185" s="325">
        <v>1</v>
      </c>
      <c r="D185" s="322">
        <v>0</v>
      </c>
    </row>
    <row r="186" spans="1:4" ht="25.5" x14ac:dyDescent="0.25">
      <c r="A186" s="327" t="s">
        <v>942</v>
      </c>
      <c r="B186" s="64" t="s">
        <v>943</v>
      </c>
      <c r="C186" s="325">
        <v>1</v>
      </c>
      <c r="D186" s="322">
        <v>2</v>
      </c>
    </row>
    <row r="187" spans="1:4" ht="25.5" x14ac:dyDescent="0.25">
      <c r="A187" s="327" t="s">
        <v>944</v>
      </c>
      <c r="B187" s="64" t="s">
        <v>945</v>
      </c>
      <c r="C187" s="325">
        <v>0</v>
      </c>
      <c r="D187" s="322">
        <v>1</v>
      </c>
    </row>
    <row r="188" spans="1:4" ht="25.5" x14ac:dyDescent="0.25">
      <c r="A188" s="327" t="s">
        <v>946</v>
      </c>
      <c r="B188" s="323" t="s">
        <v>947</v>
      </c>
      <c r="C188" s="325">
        <v>1</v>
      </c>
      <c r="D188" s="322">
        <v>0</v>
      </c>
    </row>
    <row r="189" spans="1:4" x14ac:dyDescent="0.25">
      <c r="A189" s="328">
        <v>69</v>
      </c>
      <c r="B189" s="64" t="s">
        <v>2511</v>
      </c>
      <c r="C189" s="325">
        <v>0</v>
      </c>
      <c r="D189" s="322">
        <v>1</v>
      </c>
    </row>
    <row r="190" spans="1:4" x14ac:dyDescent="0.25">
      <c r="A190" s="328" t="s">
        <v>950</v>
      </c>
      <c r="B190" s="323" t="s">
        <v>951</v>
      </c>
      <c r="C190" s="325">
        <v>1</v>
      </c>
      <c r="D190" s="322">
        <v>0</v>
      </c>
    </row>
    <row r="191" spans="1:4" ht="25.5" x14ac:dyDescent="0.25">
      <c r="A191" s="328" t="s">
        <v>952</v>
      </c>
      <c r="B191" s="323" t="s">
        <v>953</v>
      </c>
      <c r="C191" s="325">
        <v>1</v>
      </c>
      <c r="D191" s="322">
        <v>0</v>
      </c>
    </row>
    <row r="192" spans="1:4" x14ac:dyDescent="0.25">
      <c r="A192" s="328" t="s">
        <v>954</v>
      </c>
      <c r="B192" s="323" t="s">
        <v>955</v>
      </c>
      <c r="C192" s="325">
        <v>1</v>
      </c>
      <c r="D192" s="322">
        <v>0</v>
      </c>
    </row>
    <row r="193" spans="1:4" ht="25.5" x14ac:dyDescent="0.25">
      <c r="A193" s="327" t="s">
        <v>962</v>
      </c>
      <c r="B193" s="64" t="s">
        <v>963</v>
      </c>
      <c r="C193" s="325"/>
      <c r="D193" s="322">
        <v>1</v>
      </c>
    </row>
    <row r="194" spans="1:4" x14ac:dyDescent="0.25">
      <c r="A194" s="327" t="s">
        <v>2527</v>
      </c>
      <c r="B194" s="64" t="s">
        <v>1569</v>
      </c>
      <c r="C194" s="325">
        <v>1</v>
      </c>
      <c r="D194" s="322">
        <v>1</v>
      </c>
    </row>
    <row r="195" spans="1:4" x14ac:dyDescent="0.25">
      <c r="A195" s="327" t="s">
        <v>968</v>
      </c>
      <c r="B195" s="323" t="s">
        <v>969</v>
      </c>
      <c r="C195" s="325">
        <v>1</v>
      </c>
      <c r="D195" s="322">
        <v>0</v>
      </c>
    </row>
    <row r="196" spans="1:4" x14ac:dyDescent="0.25">
      <c r="A196" s="327" t="s">
        <v>976</v>
      </c>
      <c r="B196" s="323" t="s">
        <v>977</v>
      </c>
      <c r="C196" s="325">
        <v>4</v>
      </c>
      <c r="D196" s="322">
        <v>0</v>
      </c>
    </row>
    <row r="197" spans="1:4" x14ac:dyDescent="0.25">
      <c r="A197" s="327" t="s">
        <v>982</v>
      </c>
      <c r="B197" s="323" t="s">
        <v>983</v>
      </c>
      <c r="C197" s="325">
        <v>1</v>
      </c>
      <c r="D197" s="322">
        <v>0</v>
      </c>
    </row>
    <row r="198" spans="1:4" x14ac:dyDescent="0.25">
      <c r="A198" s="327" t="s">
        <v>1010</v>
      </c>
      <c r="B198" s="64" t="s">
        <v>1011</v>
      </c>
      <c r="C198" s="325">
        <v>0</v>
      </c>
      <c r="D198" s="322">
        <v>3</v>
      </c>
    </row>
    <row r="199" spans="1:4" x14ac:dyDescent="0.25">
      <c r="A199" s="327" t="s">
        <v>1012</v>
      </c>
      <c r="B199" s="64" t="s">
        <v>1013</v>
      </c>
      <c r="C199" s="325">
        <v>0</v>
      </c>
      <c r="D199" s="322">
        <v>1</v>
      </c>
    </row>
    <row r="200" spans="1:4" x14ac:dyDescent="0.25">
      <c r="A200" s="327" t="s">
        <v>2612</v>
      </c>
      <c r="B200" s="64" t="s">
        <v>1574</v>
      </c>
      <c r="C200" s="325">
        <v>1</v>
      </c>
      <c r="D200" s="322">
        <v>1</v>
      </c>
    </row>
    <row r="201" spans="1:4" x14ac:dyDescent="0.25">
      <c r="A201" s="327" t="s">
        <v>2617</v>
      </c>
      <c r="B201" s="323" t="s">
        <v>2618</v>
      </c>
      <c r="C201" s="325">
        <v>1</v>
      </c>
      <c r="D201" s="322">
        <v>0</v>
      </c>
    </row>
    <row r="202" spans="1:4" ht="25.5" x14ac:dyDescent="0.25">
      <c r="A202" s="327" t="s">
        <v>1020</v>
      </c>
      <c r="B202" s="323" t="s">
        <v>1021</v>
      </c>
      <c r="C202" s="325">
        <v>1</v>
      </c>
      <c r="D202" s="322">
        <v>0</v>
      </c>
    </row>
    <row r="203" spans="1:4" x14ac:dyDescent="0.25">
      <c r="A203" s="327" t="s">
        <v>1064</v>
      </c>
      <c r="B203" s="323" t="s">
        <v>1065</v>
      </c>
      <c r="C203" s="325">
        <v>1</v>
      </c>
      <c r="D203" s="322">
        <v>0</v>
      </c>
    </row>
    <row r="204" spans="1:4" ht="25.5" x14ac:dyDescent="0.25">
      <c r="A204" s="327" t="s">
        <v>1068</v>
      </c>
      <c r="B204" s="323" t="s">
        <v>1069</v>
      </c>
      <c r="C204" s="325">
        <v>1</v>
      </c>
      <c r="D204" s="322">
        <v>0</v>
      </c>
    </row>
    <row r="205" spans="1:4" x14ac:dyDescent="0.25">
      <c r="A205" s="327" t="s">
        <v>1076</v>
      </c>
      <c r="B205" s="64" t="s">
        <v>1077</v>
      </c>
      <c r="C205" s="325">
        <v>0</v>
      </c>
      <c r="D205" s="322">
        <v>1</v>
      </c>
    </row>
    <row r="206" spans="1:4" x14ac:dyDescent="0.25">
      <c r="A206" s="327" t="s">
        <v>1078</v>
      </c>
      <c r="B206" s="64" t="s">
        <v>1079</v>
      </c>
      <c r="C206" s="325">
        <v>1</v>
      </c>
      <c r="D206" s="322">
        <v>2</v>
      </c>
    </row>
    <row r="207" spans="1:4" ht="25.5" x14ac:dyDescent="0.25">
      <c r="A207" s="327" t="s">
        <v>1086</v>
      </c>
      <c r="B207" s="323" t="s">
        <v>1087</v>
      </c>
      <c r="C207" s="325">
        <v>1</v>
      </c>
      <c r="D207" s="322">
        <v>0</v>
      </c>
    </row>
    <row r="208" spans="1:4" x14ac:dyDescent="0.25">
      <c r="A208" s="327" t="s">
        <v>1092</v>
      </c>
      <c r="B208" s="323" t="s">
        <v>1093</v>
      </c>
      <c r="C208" s="325">
        <v>1</v>
      </c>
      <c r="D208" s="322">
        <v>0</v>
      </c>
    </row>
    <row r="209" spans="1:4" x14ac:dyDescent="0.25">
      <c r="A209" s="327" t="s">
        <v>1114</v>
      </c>
      <c r="B209" s="323" t="s">
        <v>1115</v>
      </c>
      <c r="C209" s="325">
        <v>1</v>
      </c>
      <c r="D209" s="325">
        <v>0</v>
      </c>
    </row>
    <row r="210" spans="1:4" ht="25.5" x14ac:dyDescent="0.25">
      <c r="A210" s="327" t="s">
        <v>1118</v>
      </c>
      <c r="B210" s="323" t="s">
        <v>1119</v>
      </c>
      <c r="C210" s="325">
        <v>2</v>
      </c>
      <c r="D210" s="325">
        <v>0</v>
      </c>
    </row>
    <row r="211" spans="1:4" x14ac:dyDescent="0.25">
      <c r="A211" s="327" t="s">
        <v>1132</v>
      </c>
      <c r="B211" s="323" t="s">
        <v>1133</v>
      </c>
      <c r="C211" s="325">
        <v>1</v>
      </c>
      <c r="D211" s="325">
        <v>0</v>
      </c>
    </row>
    <row r="212" spans="1:4" x14ac:dyDescent="0.25">
      <c r="A212" s="327" t="s">
        <v>1146</v>
      </c>
      <c r="B212" s="323" t="s">
        <v>1367</v>
      </c>
      <c r="C212" s="325">
        <v>1</v>
      </c>
      <c r="D212" s="325">
        <v>0</v>
      </c>
    </row>
    <row r="213" spans="1:4" x14ac:dyDescent="0.25">
      <c r="A213" s="327" t="s">
        <v>1148</v>
      </c>
      <c r="B213" s="323" t="s">
        <v>1149</v>
      </c>
      <c r="C213" s="325">
        <v>1</v>
      </c>
      <c r="D213" s="325">
        <v>0</v>
      </c>
    </row>
    <row r="214" spans="1:4" x14ac:dyDescent="0.25">
      <c r="A214" s="327" t="s">
        <v>1152</v>
      </c>
      <c r="B214" s="323" t="s">
        <v>1153</v>
      </c>
      <c r="C214" s="325">
        <v>8</v>
      </c>
      <c r="D214" s="325">
        <v>0</v>
      </c>
    </row>
    <row r="215" spans="1:4" x14ac:dyDescent="0.25">
      <c r="A215" s="327" t="s">
        <v>1154</v>
      </c>
      <c r="B215" s="323" t="s">
        <v>1155</v>
      </c>
      <c r="C215" s="325">
        <v>1</v>
      </c>
      <c r="D215" s="325">
        <v>0</v>
      </c>
    </row>
    <row r="216" spans="1:4" x14ac:dyDescent="0.25">
      <c r="A216" s="327" t="s">
        <v>1156</v>
      </c>
      <c r="B216" s="323" t="s">
        <v>1369</v>
      </c>
      <c r="C216" s="325">
        <v>2</v>
      </c>
      <c r="D216" s="325">
        <v>0</v>
      </c>
    </row>
    <row r="217" spans="1:4" x14ac:dyDescent="0.25">
      <c r="A217" s="327" t="s">
        <v>1158</v>
      </c>
      <c r="B217" s="64" t="s">
        <v>1159</v>
      </c>
      <c r="C217" s="325">
        <v>0</v>
      </c>
      <c r="D217" s="322">
        <v>1</v>
      </c>
    </row>
    <row r="218" spans="1:4" x14ac:dyDescent="0.25">
      <c r="A218" s="327" t="s">
        <v>1160</v>
      </c>
      <c r="B218" s="323" t="s">
        <v>1161</v>
      </c>
      <c r="C218" s="325">
        <v>1</v>
      </c>
      <c r="D218" s="325">
        <v>0</v>
      </c>
    </row>
    <row r="219" spans="1:4" x14ac:dyDescent="0.25">
      <c r="A219" s="327" t="s">
        <v>1162</v>
      </c>
      <c r="B219" s="323" t="s">
        <v>2784</v>
      </c>
      <c r="C219" s="325">
        <v>1</v>
      </c>
      <c r="D219" s="325">
        <v>0</v>
      </c>
    </row>
  </sheetData>
  <mergeCells count="8">
    <mergeCell ref="A1:D1"/>
    <mergeCell ref="B153:D153"/>
    <mergeCell ref="A40:B40"/>
    <mergeCell ref="A62:B62"/>
    <mergeCell ref="B63:D63"/>
    <mergeCell ref="A76:B76"/>
    <mergeCell ref="B77:D77"/>
    <mergeCell ref="A152:B152"/>
  </mergeCells>
  <conditionalFormatting sqref="B169:B182 B164:B167 D164:D182 A19:A167 B82:B83 A4:D4 A14:D14 B19:B39 B41:B61 B63:B75 B77 B85:B151 B153:B154 C64:D76 C19:D40 C42:D62 C82:D152 C154:D154">
    <cfRule type="expression" dxfId="445" priority="1">
      <formula>(#REF!="0")</formula>
    </cfRule>
  </conditionalFormatting>
  <pageMargins left="0.7" right="0.7" top="0.75" bottom="0.75" header="0.3" footer="0.3"/>
  <pageSetup paperSize="9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8"/>
  <sheetViews>
    <sheetView workbookViewId="0">
      <selection activeCell="A2" sqref="A2:D2"/>
    </sheetView>
  </sheetViews>
  <sheetFormatPr defaultRowHeight="15" x14ac:dyDescent="0.25"/>
  <cols>
    <col min="2" max="2" width="59.7109375" customWidth="1"/>
    <col min="5" max="5" width="2.140625" customWidth="1"/>
    <col min="6" max="6" width="1.28515625" customWidth="1"/>
  </cols>
  <sheetData>
    <row r="2" spans="1:4" ht="51.6" customHeight="1" x14ac:dyDescent="0.25">
      <c r="A2" s="350" t="s">
        <v>2685</v>
      </c>
      <c r="B2" s="350"/>
      <c r="C2" s="350"/>
      <c r="D2" s="350"/>
    </row>
    <row r="3" spans="1:4" ht="22.5" x14ac:dyDescent="0.25">
      <c r="A3" s="177" t="s">
        <v>335</v>
      </c>
      <c r="B3" s="178" t="s">
        <v>336</v>
      </c>
      <c r="C3" s="179" t="s">
        <v>337</v>
      </c>
      <c r="D3" s="179" t="s">
        <v>338</v>
      </c>
    </row>
    <row r="4" spans="1:4" x14ac:dyDescent="0.25">
      <c r="A4" s="180">
        <v>1</v>
      </c>
      <c r="B4" s="181">
        <v>2</v>
      </c>
      <c r="C4" s="182">
        <v>3</v>
      </c>
      <c r="D4" s="182">
        <v>4</v>
      </c>
    </row>
    <row r="5" spans="1:4" ht="15.75" x14ac:dyDescent="0.25">
      <c r="A5" s="68" t="s">
        <v>339</v>
      </c>
      <c r="B5" s="69" t="s">
        <v>340</v>
      </c>
      <c r="C5" s="183"/>
      <c r="D5" s="183"/>
    </row>
    <row r="6" spans="1:4" x14ac:dyDescent="0.25">
      <c r="A6" s="139" t="s">
        <v>341</v>
      </c>
      <c r="B6" s="102" t="s">
        <v>342</v>
      </c>
      <c r="C6" s="191">
        <v>43</v>
      </c>
      <c r="D6" s="192"/>
    </row>
    <row r="7" spans="1:4" ht="25.5" x14ac:dyDescent="0.25">
      <c r="A7" s="139" t="s">
        <v>343</v>
      </c>
      <c r="B7" s="102" t="s">
        <v>344</v>
      </c>
      <c r="C7" s="191">
        <v>3</v>
      </c>
      <c r="D7" s="192"/>
    </row>
    <row r="8" spans="1:4" x14ac:dyDescent="0.25">
      <c r="A8" s="139" t="s">
        <v>345</v>
      </c>
      <c r="B8" s="102" t="s">
        <v>1407</v>
      </c>
      <c r="C8" s="191">
        <v>1</v>
      </c>
      <c r="D8" s="192">
        <v>1</v>
      </c>
    </row>
    <row r="9" spans="1:4" ht="25.5" x14ac:dyDescent="0.25">
      <c r="A9" s="139" t="s">
        <v>347</v>
      </c>
      <c r="B9" s="102" t="s">
        <v>348</v>
      </c>
      <c r="C9" s="191">
        <v>33</v>
      </c>
      <c r="D9" s="192">
        <v>1</v>
      </c>
    </row>
    <row r="10" spans="1:4" x14ac:dyDescent="0.25">
      <c r="A10" s="139" t="s">
        <v>349</v>
      </c>
      <c r="B10" s="102" t="s">
        <v>350</v>
      </c>
      <c r="C10" s="191">
        <v>19</v>
      </c>
      <c r="D10" s="192">
        <v>2</v>
      </c>
    </row>
    <row r="11" spans="1:4" x14ac:dyDescent="0.25">
      <c r="A11" s="139" t="s">
        <v>2686</v>
      </c>
      <c r="B11" s="102" t="s">
        <v>2687</v>
      </c>
      <c r="C11" s="191">
        <v>1</v>
      </c>
      <c r="D11" s="192"/>
    </row>
    <row r="12" spans="1:4" x14ac:dyDescent="0.25">
      <c r="A12" s="139" t="s">
        <v>351</v>
      </c>
      <c r="B12" s="102" t="s">
        <v>1503</v>
      </c>
      <c r="C12" s="191">
        <v>2</v>
      </c>
      <c r="D12" s="192"/>
    </row>
    <row r="13" spans="1:4" ht="25.5" x14ac:dyDescent="0.25">
      <c r="A13" s="139" t="s">
        <v>1411</v>
      </c>
      <c r="B13" s="102" t="s">
        <v>1412</v>
      </c>
      <c r="C13" s="191">
        <v>4</v>
      </c>
      <c r="D13" s="192"/>
    </row>
    <row r="14" spans="1:4" x14ac:dyDescent="0.25">
      <c r="A14" s="139" t="s">
        <v>1417</v>
      </c>
      <c r="B14" s="102" t="s">
        <v>1418</v>
      </c>
      <c r="C14" s="191">
        <v>4</v>
      </c>
      <c r="D14" s="192"/>
    </row>
    <row r="15" spans="1:4" x14ac:dyDescent="0.25">
      <c r="A15" s="139" t="s">
        <v>355</v>
      </c>
      <c r="B15" s="102" t="s">
        <v>356</v>
      </c>
      <c r="C15" s="191">
        <v>3</v>
      </c>
      <c r="D15" s="192"/>
    </row>
    <row r="16" spans="1:4" x14ac:dyDescent="0.25">
      <c r="A16" s="139" t="s">
        <v>1419</v>
      </c>
      <c r="B16" s="102" t="s">
        <v>1420</v>
      </c>
      <c r="C16" s="191">
        <v>2</v>
      </c>
      <c r="D16" s="192"/>
    </row>
    <row r="17" spans="1:4" x14ac:dyDescent="0.25">
      <c r="A17" s="139" t="s">
        <v>359</v>
      </c>
      <c r="B17" s="102" t="s">
        <v>360</v>
      </c>
      <c r="C17" s="191">
        <v>1</v>
      </c>
      <c r="D17" s="192"/>
    </row>
    <row r="18" spans="1:4" x14ac:dyDescent="0.25">
      <c r="A18" s="139" t="s">
        <v>1600</v>
      </c>
      <c r="B18" s="102" t="s">
        <v>1601</v>
      </c>
      <c r="C18" s="191"/>
      <c r="D18" s="192">
        <v>1</v>
      </c>
    </row>
    <row r="19" spans="1:4" x14ac:dyDescent="0.25">
      <c r="A19" s="139" t="s">
        <v>363</v>
      </c>
      <c r="B19" s="102" t="s">
        <v>364</v>
      </c>
      <c r="C19" s="191">
        <v>182</v>
      </c>
      <c r="D19" s="192">
        <v>1</v>
      </c>
    </row>
    <row r="20" spans="1:4" ht="25.5" x14ac:dyDescent="0.25">
      <c r="A20" s="139" t="s">
        <v>365</v>
      </c>
      <c r="B20" s="102" t="s">
        <v>366</v>
      </c>
      <c r="C20" s="191">
        <v>81</v>
      </c>
      <c r="D20" s="192">
        <v>4</v>
      </c>
    </row>
    <row r="21" spans="1:4" x14ac:dyDescent="0.25">
      <c r="A21" s="139" t="s">
        <v>369</v>
      </c>
      <c r="B21" s="102" t="s">
        <v>370</v>
      </c>
      <c r="C21" s="191">
        <v>1</v>
      </c>
      <c r="D21" s="192"/>
    </row>
    <row r="22" spans="1:4" x14ac:dyDescent="0.25">
      <c r="A22" s="139" t="s">
        <v>2688</v>
      </c>
      <c r="B22" s="102" t="s">
        <v>2689</v>
      </c>
      <c r="C22" s="191">
        <v>1</v>
      </c>
      <c r="D22" s="192"/>
    </row>
    <row r="23" spans="1:4" ht="25.5" x14ac:dyDescent="0.25">
      <c r="A23" s="139" t="s">
        <v>1422</v>
      </c>
      <c r="B23" s="102" t="s">
        <v>1423</v>
      </c>
      <c r="C23" s="191">
        <v>26</v>
      </c>
      <c r="D23" s="192"/>
    </row>
    <row r="24" spans="1:4" ht="25.5" x14ac:dyDescent="0.25">
      <c r="A24" s="139" t="s">
        <v>1170</v>
      </c>
      <c r="B24" s="102" t="s">
        <v>1424</v>
      </c>
      <c r="C24" s="191">
        <v>11</v>
      </c>
      <c r="D24" s="192"/>
    </row>
    <row r="25" spans="1:4" ht="25.5" x14ac:dyDescent="0.25">
      <c r="A25" s="139" t="s">
        <v>371</v>
      </c>
      <c r="B25" s="102" t="s">
        <v>372</v>
      </c>
      <c r="C25" s="191">
        <v>1</v>
      </c>
      <c r="D25" s="192"/>
    </row>
    <row r="26" spans="1:4" ht="25.5" x14ac:dyDescent="0.25">
      <c r="A26" s="139" t="s">
        <v>373</v>
      </c>
      <c r="B26" s="102" t="s">
        <v>374</v>
      </c>
      <c r="C26" s="191">
        <v>10</v>
      </c>
      <c r="D26" s="192"/>
    </row>
    <row r="27" spans="1:4" x14ac:dyDescent="0.25">
      <c r="A27" s="139" t="s">
        <v>1425</v>
      </c>
      <c r="B27" s="102" t="s">
        <v>1426</v>
      </c>
      <c r="C27" s="191">
        <v>9</v>
      </c>
      <c r="D27" s="192">
        <v>2</v>
      </c>
    </row>
    <row r="28" spans="1:4" x14ac:dyDescent="0.25">
      <c r="A28" s="139" t="s">
        <v>375</v>
      </c>
      <c r="B28" s="102" t="s">
        <v>376</v>
      </c>
      <c r="C28" s="191">
        <v>55</v>
      </c>
      <c r="D28" s="192"/>
    </row>
    <row r="29" spans="1:4" x14ac:dyDescent="0.25">
      <c r="A29" s="139" t="s">
        <v>377</v>
      </c>
      <c r="B29" s="102" t="s">
        <v>376</v>
      </c>
      <c r="C29" s="191">
        <v>48</v>
      </c>
      <c r="D29" s="192">
        <v>2</v>
      </c>
    </row>
    <row r="30" spans="1:4" x14ac:dyDescent="0.25">
      <c r="A30" s="139" t="s">
        <v>380</v>
      </c>
      <c r="B30" s="102" t="s">
        <v>381</v>
      </c>
      <c r="C30" s="191">
        <v>1</v>
      </c>
      <c r="D30" s="192"/>
    </row>
    <row r="31" spans="1:4" ht="25.5" x14ac:dyDescent="0.25">
      <c r="A31" s="139" t="s">
        <v>1176</v>
      </c>
      <c r="B31" s="102" t="s">
        <v>1604</v>
      </c>
      <c r="C31" s="191">
        <v>1</v>
      </c>
      <c r="D31" s="192"/>
    </row>
    <row r="32" spans="1:4" x14ac:dyDescent="0.25">
      <c r="A32" s="139" t="s">
        <v>1611</v>
      </c>
      <c r="B32" s="102" t="s">
        <v>385</v>
      </c>
      <c r="C32" s="191">
        <v>3</v>
      </c>
      <c r="D32" s="192"/>
    </row>
    <row r="33" spans="1:4" x14ac:dyDescent="0.25">
      <c r="A33" s="139" t="s">
        <v>384</v>
      </c>
      <c r="B33" s="102" t="s">
        <v>385</v>
      </c>
      <c r="C33" s="191">
        <v>3</v>
      </c>
      <c r="D33" s="192">
        <v>1</v>
      </c>
    </row>
    <row r="34" spans="1:4" ht="25.5" x14ac:dyDescent="0.25">
      <c r="A34" s="139" t="s">
        <v>2690</v>
      </c>
      <c r="B34" s="102" t="s">
        <v>2691</v>
      </c>
      <c r="C34" s="191"/>
      <c r="D34" s="192">
        <v>1</v>
      </c>
    </row>
    <row r="35" spans="1:4" x14ac:dyDescent="0.25">
      <c r="A35" s="139" t="s">
        <v>2692</v>
      </c>
      <c r="B35" s="102" t="s">
        <v>2693</v>
      </c>
      <c r="C35" s="191">
        <v>3</v>
      </c>
      <c r="D35" s="192"/>
    </row>
    <row r="36" spans="1:4" x14ac:dyDescent="0.25">
      <c r="A36" s="139" t="s">
        <v>388</v>
      </c>
      <c r="B36" s="102" t="s">
        <v>389</v>
      </c>
      <c r="C36" s="191">
        <v>1</v>
      </c>
      <c r="D36" s="192"/>
    </row>
    <row r="37" spans="1:4" x14ac:dyDescent="0.25">
      <c r="A37" s="139" t="s">
        <v>392</v>
      </c>
      <c r="B37" s="102" t="s">
        <v>393</v>
      </c>
      <c r="C37" s="191"/>
      <c r="D37" s="192">
        <v>1</v>
      </c>
    </row>
    <row r="38" spans="1:4" x14ac:dyDescent="0.25">
      <c r="A38" s="139" t="s">
        <v>394</v>
      </c>
      <c r="B38" s="102" t="s">
        <v>395</v>
      </c>
      <c r="C38" s="191">
        <v>2</v>
      </c>
      <c r="D38" s="192">
        <v>1</v>
      </c>
    </row>
    <row r="39" spans="1:4" x14ac:dyDescent="0.25">
      <c r="A39" s="139" t="s">
        <v>2694</v>
      </c>
      <c r="B39" s="102" t="s">
        <v>2695</v>
      </c>
      <c r="C39" s="191"/>
      <c r="D39" s="192">
        <v>1</v>
      </c>
    </row>
    <row r="40" spans="1:4" ht="15.75" x14ac:dyDescent="0.25">
      <c r="A40" s="140" t="s">
        <v>400</v>
      </c>
      <c r="B40" s="193" t="s">
        <v>401</v>
      </c>
      <c r="C40" s="194"/>
      <c r="D40" s="195"/>
    </row>
    <row r="41" spans="1:4" x14ac:dyDescent="0.25">
      <c r="A41" s="124" t="s">
        <v>1431</v>
      </c>
      <c r="B41" s="59" t="s">
        <v>1432</v>
      </c>
      <c r="C41" s="60"/>
      <c r="D41" s="60">
        <v>1</v>
      </c>
    </row>
    <row r="42" spans="1:4" x14ac:dyDescent="0.25">
      <c r="A42" s="124" t="s">
        <v>1627</v>
      </c>
      <c r="B42" s="59" t="s">
        <v>1628</v>
      </c>
      <c r="C42" s="60">
        <v>1</v>
      </c>
      <c r="D42" s="60"/>
    </row>
    <row r="43" spans="1:4" x14ac:dyDescent="0.25">
      <c r="A43" s="124" t="s">
        <v>2696</v>
      </c>
      <c r="B43" s="59" t="s">
        <v>2697</v>
      </c>
      <c r="C43" s="60"/>
      <c r="D43" s="60">
        <v>2</v>
      </c>
    </row>
    <row r="44" spans="1:4" ht="25.5" x14ac:dyDescent="0.25">
      <c r="A44" s="124" t="s">
        <v>2698</v>
      </c>
      <c r="B44" s="59" t="s">
        <v>2699</v>
      </c>
      <c r="C44" s="60"/>
      <c r="D44" s="60">
        <v>1</v>
      </c>
    </row>
    <row r="45" spans="1:4" x14ac:dyDescent="0.25">
      <c r="A45" s="124" t="s">
        <v>1631</v>
      </c>
      <c r="B45" s="59" t="s">
        <v>1632</v>
      </c>
      <c r="C45" s="60">
        <v>3</v>
      </c>
      <c r="D45" s="60">
        <v>1</v>
      </c>
    </row>
    <row r="46" spans="1:4" ht="15.75" x14ac:dyDescent="0.25">
      <c r="A46" s="68" t="s">
        <v>404</v>
      </c>
      <c r="B46" s="111" t="s">
        <v>405</v>
      </c>
      <c r="C46" s="196"/>
      <c r="D46" s="196"/>
    </row>
    <row r="47" spans="1:4" x14ac:dyDescent="0.25">
      <c r="A47" s="139" t="s">
        <v>406</v>
      </c>
      <c r="B47" s="102" t="s">
        <v>407</v>
      </c>
      <c r="C47" s="197">
        <v>1</v>
      </c>
      <c r="D47" s="198"/>
    </row>
    <row r="48" spans="1:4" x14ac:dyDescent="0.25">
      <c r="A48" s="139" t="s">
        <v>408</v>
      </c>
      <c r="B48" s="102" t="s">
        <v>409</v>
      </c>
      <c r="C48" s="198">
        <v>1</v>
      </c>
      <c r="D48" s="105"/>
    </row>
    <row r="49" spans="1:4" x14ac:dyDescent="0.25">
      <c r="A49" s="139" t="s">
        <v>2700</v>
      </c>
      <c r="B49" s="102" t="s">
        <v>2701</v>
      </c>
      <c r="C49" s="197">
        <v>1</v>
      </c>
      <c r="D49" s="198"/>
    </row>
    <row r="50" spans="1:4" x14ac:dyDescent="0.25">
      <c r="A50" s="139" t="s">
        <v>412</v>
      </c>
      <c r="B50" s="102" t="s">
        <v>413</v>
      </c>
      <c r="C50" s="197">
        <v>4</v>
      </c>
      <c r="D50" s="198"/>
    </row>
    <row r="51" spans="1:4" x14ac:dyDescent="0.25">
      <c r="A51" s="139" t="s">
        <v>1645</v>
      </c>
      <c r="B51" s="102" t="s">
        <v>2702</v>
      </c>
      <c r="C51" s="197"/>
      <c r="D51" s="198">
        <v>2</v>
      </c>
    </row>
    <row r="52" spans="1:4" x14ac:dyDescent="0.25">
      <c r="A52" s="139" t="s">
        <v>1439</v>
      </c>
      <c r="B52" s="102" t="s">
        <v>1440</v>
      </c>
      <c r="C52" s="197">
        <v>1</v>
      </c>
      <c r="D52" s="198"/>
    </row>
    <row r="53" spans="1:4" x14ac:dyDescent="0.25">
      <c r="A53" s="139" t="s">
        <v>1649</v>
      </c>
      <c r="B53" s="102" t="s">
        <v>1517</v>
      </c>
      <c r="C53" s="197">
        <v>1</v>
      </c>
      <c r="D53" s="198"/>
    </row>
    <row r="54" spans="1:4" x14ac:dyDescent="0.25">
      <c r="A54" s="139" t="s">
        <v>2703</v>
      </c>
      <c r="B54" s="102" t="s">
        <v>2704</v>
      </c>
      <c r="C54" s="197"/>
      <c r="D54" s="198">
        <v>1</v>
      </c>
    </row>
    <row r="55" spans="1:4" ht="25.5" x14ac:dyDescent="0.25">
      <c r="A55" s="139" t="s">
        <v>1654</v>
      </c>
      <c r="B55" s="102" t="s">
        <v>1655</v>
      </c>
      <c r="C55" s="197"/>
      <c r="D55" s="198">
        <v>1</v>
      </c>
    </row>
    <row r="56" spans="1:4" x14ac:dyDescent="0.25">
      <c r="A56" s="139" t="s">
        <v>1193</v>
      </c>
      <c r="B56" s="102" t="s">
        <v>2705</v>
      </c>
      <c r="C56" s="197"/>
      <c r="D56" s="198">
        <v>1</v>
      </c>
    </row>
    <row r="57" spans="1:4" x14ac:dyDescent="0.25">
      <c r="A57" s="139" t="s">
        <v>2706</v>
      </c>
      <c r="B57" s="102" t="s">
        <v>2707</v>
      </c>
      <c r="C57" s="197">
        <v>1</v>
      </c>
      <c r="D57" s="198"/>
    </row>
    <row r="58" spans="1:4" ht="25.5" x14ac:dyDescent="0.25">
      <c r="A58" s="139" t="s">
        <v>416</v>
      </c>
      <c r="B58" s="102" t="s">
        <v>417</v>
      </c>
      <c r="C58" s="197">
        <v>3</v>
      </c>
      <c r="D58" s="198">
        <v>3</v>
      </c>
    </row>
    <row r="59" spans="1:4" x14ac:dyDescent="0.25">
      <c r="A59" s="139" t="s">
        <v>418</v>
      </c>
      <c r="B59" s="102" t="s">
        <v>419</v>
      </c>
      <c r="C59" s="197">
        <v>1</v>
      </c>
      <c r="D59" s="198"/>
    </row>
    <row r="60" spans="1:4" ht="51" x14ac:dyDescent="0.25">
      <c r="A60" s="139" t="s">
        <v>1658</v>
      </c>
      <c r="B60" s="102" t="s">
        <v>1659</v>
      </c>
      <c r="C60" s="197">
        <v>6</v>
      </c>
      <c r="D60" s="198"/>
    </row>
    <row r="61" spans="1:4" ht="25.5" x14ac:dyDescent="0.25">
      <c r="A61" s="139" t="s">
        <v>1672</v>
      </c>
      <c r="B61" s="102" t="s">
        <v>1673</v>
      </c>
      <c r="C61" s="197"/>
      <c r="D61" s="198">
        <v>1</v>
      </c>
    </row>
    <row r="62" spans="1:4" x14ac:dyDescent="0.25">
      <c r="A62" s="139" t="s">
        <v>1675</v>
      </c>
      <c r="B62" s="102" t="s">
        <v>1518</v>
      </c>
      <c r="C62" s="197">
        <v>1</v>
      </c>
      <c r="D62" s="198"/>
    </row>
    <row r="63" spans="1:4" ht="25.5" x14ac:dyDescent="0.25">
      <c r="A63" s="139" t="s">
        <v>2708</v>
      </c>
      <c r="B63" s="102" t="s">
        <v>2709</v>
      </c>
      <c r="C63" s="197"/>
      <c r="D63" s="198">
        <v>1</v>
      </c>
    </row>
    <row r="64" spans="1:4" x14ac:dyDescent="0.25">
      <c r="A64" s="139" t="s">
        <v>424</v>
      </c>
      <c r="B64" s="102" t="s">
        <v>425</v>
      </c>
      <c r="C64" s="197">
        <v>1</v>
      </c>
      <c r="D64" s="198"/>
    </row>
    <row r="65" spans="1:4" x14ac:dyDescent="0.25">
      <c r="A65" s="139" t="s">
        <v>1196</v>
      </c>
      <c r="B65" s="102" t="s">
        <v>1197</v>
      </c>
      <c r="C65" s="197">
        <v>1</v>
      </c>
      <c r="D65" s="198">
        <v>3</v>
      </c>
    </row>
    <row r="66" spans="1:4" ht="25.5" x14ac:dyDescent="0.25">
      <c r="A66" s="139" t="s">
        <v>1718</v>
      </c>
      <c r="B66" s="102" t="s">
        <v>1719</v>
      </c>
      <c r="C66" s="197">
        <v>1</v>
      </c>
      <c r="D66" s="198"/>
    </row>
    <row r="67" spans="1:4" ht="25.5" x14ac:dyDescent="0.25">
      <c r="A67" s="139" t="s">
        <v>2710</v>
      </c>
      <c r="B67" s="102" t="s">
        <v>2711</v>
      </c>
      <c r="C67" s="197"/>
      <c r="D67" s="198">
        <v>1</v>
      </c>
    </row>
    <row r="68" spans="1:4" x14ac:dyDescent="0.25">
      <c r="A68" s="139" t="s">
        <v>1746</v>
      </c>
      <c r="B68" s="102" t="s">
        <v>1747</v>
      </c>
      <c r="C68" s="197"/>
      <c r="D68" s="198">
        <v>1</v>
      </c>
    </row>
    <row r="69" spans="1:4" x14ac:dyDescent="0.25">
      <c r="A69" s="139" t="s">
        <v>1757</v>
      </c>
      <c r="B69" s="102" t="s">
        <v>1758</v>
      </c>
      <c r="C69" s="197"/>
      <c r="D69" s="198">
        <v>1</v>
      </c>
    </row>
    <row r="70" spans="1:4" x14ac:dyDescent="0.25">
      <c r="A70" s="139" t="s">
        <v>1445</v>
      </c>
      <c r="B70" s="102" t="s">
        <v>1446</v>
      </c>
      <c r="C70" s="197">
        <v>1</v>
      </c>
      <c r="D70" s="198"/>
    </row>
    <row r="71" spans="1:4" x14ac:dyDescent="0.25">
      <c r="A71" s="139" t="s">
        <v>1447</v>
      </c>
      <c r="B71" s="102" t="s">
        <v>1448</v>
      </c>
      <c r="C71" s="197">
        <v>1</v>
      </c>
      <c r="D71" s="198">
        <v>1</v>
      </c>
    </row>
    <row r="72" spans="1:4" x14ac:dyDescent="0.25">
      <c r="A72" s="139" t="s">
        <v>2712</v>
      </c>
      <c r="B72" s="102" t="s">
        <v>2713</v>
      </c>
      <c r="C72" s="197"/>
      <c r="D72" s="198">
        <v>1</v>
      </c>
    </row>
    <row r="73" spans="1:4" x14ac:dyDescent="0.25">
      <c r="A73" s="139" t="s">
        <v>1765</v>
      </c>
      <c r="B73" s="102" t="s">
        <v>1766</v>
      </c>
      <c r="C73" s="197"/>
      <c r="D73" s="198">
        <v>1</v>
      </c>
    </row>
    <row r="74" spans="1:4" x14ac:dyDescent="0.25">
      <c r="A74" s="139" t="s">
        <v>2714</v>
      </c>
      <c r="B74" s="102" t="s">
        <v>2715</v>
      </c>
      <c r="C74" s="197"/>
      <c r="D74" s="198">
        <v>2</v>
      </c>
    </row>
    <row r="75" spans="1:4" ht="25.5" x14ac:dyDescent="0.25">
      <c r="A75" s="139" t="s">
        <v>1781</v>
      </c>
      <c r="B75" s="102" t="s">
        <v>1782</v>
      </c>
      <c r="C75" s="197">
        <v>2</v>
      </c>
      <c r="D75" s="198"/>
    </row>
    <row r="76" spans="1:4" x14ac:dyDescent="0.25">
      <c r="A76" s="139" t="s">
        <v>1783</v>
      </c>
      <c r="B76" s="102" t="s">
        <v>1784</v>
      </c>
      <c r="C76" s="197"/>
      <c r="D76" s="198">
        <v>1</v>
      </c>
    </row>
    <row r="77" spans="1:4" x14ac:dyDescent="0.25">
      <c r="A77" s="139" t="s">
        <v>1787</v>
      </c>
      <c r="B77" s="102" t="s">
        <v>1788</v>
      </c>
      <c r="C77" s="197"/>
      <c r="D77" s="198">
        <v>1</v>
      </c>
    </row>
    <row r="78" spans="1:4" x14ac:dyDescent="0.25">
      <c r="A78" s="139" t="s">
        <v>436</v>
      </c>
      <c r="B78" s="102" t="s">
        <v>437</v>
      </c>
      <c r="C78" s="197">
        <v>1</v>
      </c>
      <c r="D78" s="198"/>
    </row>
    <row r="79" spans="1:4" x14ac:dyDescent="0.25">
      <c r="A79" s="139" t="s">
        <v>1807</v>
      </c>
      <c r="B79" s="102" t="s">
        <v>1808</v>
      </c>
      <c r="C79" s="197">
        <v>2</v>
      </c>
      <c r="D79" s="198"/>
    </row>
    <row r="80" spans="1:4" ht="25.5" x14ac:dyDescent="0.25">
      <c r="A80" s="139" t="s">
        <v>438</v>
      </c>
      <c r="B80" s="102" t="s">
        <v>439</v>
      </c>
      <c r="C80" s="197"/>
      <c r="D80" s="198">
        <v>2</v>
      </c>
    </row>
    <row r="81" spans="1:4" x14ac:dyDescent="0.25">
      <c r="A81" s="139" t="s">
        <v>442</v>
      </c>
      <c r="B81" s="102" t="s">
        <v>443</v>
      </c>
      <c r="C81" s="197">
        <v>1</v>
      </c>
      <c r="D81" s="198">
        <v>1</v>
      </c>
    </row>
    <row r="82" spans="1:4" x14ac:dyDescent="0.25">
      <c r="A82" s="139" t="s">
        <v>1828</v>
      </c>
      <c r="B82" s="102" t="s">
        <v>1829</v>
      </c>
      <c r="C82" s="197">
        <v>1</v>
      </c>
      <c r="D82" s="198"/>
    </row>
    <row r="83" spans="1:4" x14ac:dyDescent="0.25">
      <c r="A83" s="139" t="s">
        <v>2716</v>
      </c>
      <c r="B83" s="102" t="s">
        <v>2717</v>
      </c>
      <c r="C83" s="197"/>
      <c r="D83" s="198">
        <v>1</v>
      </c>
    </row>
    <row r="84" spans="1:4" x14ac:dyDescent="0.25">
      <c r="A84" s="139" t="s">
        <v>1833</v>
      </c>
      <c r="B84" s="102" t="s">
        <v>1834</v>
      </c>
      <c r="C84" s="197"/>
      <c r="D84" s="198">
        <v>1</v>
      </c>
    </row>
    <row r="85" spans="1:4" x14ac:dyDescent="0.25">
      <c r="A85" s="139" t="s">
        <v>1843</v>
      </c>
      <c r="B85" s="102" t="s">
        <v>1844</v>
      </c>
      <c r="C85" s="197">
        <v>1</v>
      </c>
      <c r="D85" s="198"/>
    </row>
    <row r="86" spans="1:4" ht="25.5" x14ac:dyDescent="0.25">
      <c r="A86" s="139" t="s">
        <v>448</v>
      </c>
      <c r="B86" s="102" t="s">
        <v>449</v>
      </c>
      <c r="C86" s="197"/>
      <c r="D86" s="198">
        <v>2</v>
      </c>
    </row>
    <row r="87" spans="1:4" x14ac:dyDescent="0.25">
      <c r="A87" s="139" t="s">
        <v>1845</v>
      </c>
      <c r="B87" s="102" t="s">
        <v>1846</v>
      </c>
      <c r="C87" s="197">
        <v>1</v>
      </c>
      <c r="D87" s="198"/>
    </row>
    <row r="88" spans="1:4" ht="25.5" x14ac:dyDescent="0.25">
      <c r="A88" s="139" t="s">
        <v>2718</v>
      </c>
      <c r="B88" s="102" t="s">
        <v>2719</v>
      </c>
      <c r="C88" s="197"/>
      <c r="D88" s="198">
        <v>1</v>
      </c>
    </row>
    <row r="89" spans="1:4" ht="25.5" x14ac:dyDescent="0.25">
      <c r="A89" s="139" t="s">
        <v>2720</v>
      </c>
      <c r="B89" s="102" t="s">
        <v>2721</v>
      </c>
      <c r="C89" s="197"/>
      <c r="D89" s="198">
        <v>1</v>
      </c>
    </row>
    <row r="90" spans="1:4" ht="25.5" x14ac:dyDescent="0.25">
      <c r="A90" s="139" t="s">
        <v>2722</v>
      </c>
      <c r="B90" s="102" t="s">
        <v>2723</v>
      </c>
      <c r="C90" s="197"/>
      <c r="D90" s="198">
        <v>1</v>
      </c>
    </row>
    <row r="91" spans="1:4" x14ac:dyDescent="0.25">
      <c r="A91" s="139" t="s">
        <v>454</v>
      </c>
      <c r="B91" s="102" t="s">
        <v>455</v>
      </c>
      <c r="C91" s="197">
        <v>5</v>
      </c>
      <c r="D91" s="198">
        <v>3</v>
      </c>
    </row>
    <row r="92" spans="1:4" x14ac:dyDescent="0.25">
      <c r="A92" s="139" t="s">
        <v>1893</v>
      </c>
      <c r="B92" s="102" t="s">
        <v>1894</v>
      </c>
      <c r="C92" s="197">
        <v>1</v>
      </c>
      <c r="D92" s="198"/>
    </row>
    <row r="93" spans="1:4" x14ac:dyDescent="0.25">
      <c r="A93" s="139" t="s">
        <v>456</v>
      </c>
      <c r="B93" s="102" t="s">
        <v>457</v>
      </c>
      <c r="C93" s="197">
        <v>1</v>
      </c>
      <c r="D93" s="198"/>
    </row>
    <row r="94" spans="1:4" x14ac:dyDescent="0.25">
      <c r="A94" s="139" t="s">
        <v>460</v>
      </c>
      <c r="B94" s="102" t="s">
        <v>461</v>
      </c>
      <c r="C94" s="197">
        <v>1</v>
      </c>
      <c r="D94" s="198">
        <v>1</v>
      </c>
    </row>
    <row r="95" spans="1:4" ht="38.25" x14ac:dyDescent="0.25">
      <c r="A95" s="139" t="s">
        <v>1898</v>
      </c>
      <c r="B95" s="102" t="s">
        <v>1526</v>
      </c>
      <c r="C95" s="197"/>
      <c r="D95" s="198">
        <v>1</v>
      </c>
    </row>
    <row r="96" spans="1:4" x14ac:dyDescent="0.25">
      <c r="A96" s="139" t="s">
        <v>1909</v>
      </c>
      <c r="B96" s="102" t="s">
        <v>2724</v>
      </c>
      <c r="C96" s="197">
        <v>1</v>
      </c>
      <c r="D96" s="198">
        <v>1</v>
      </c>
    </row>
    <row r="97" spans="1:4" ht="25.5" x14ac:dyDescent="0.25">
      <c r="A97" s="139" t="s">
        <v>1911</v>
      </c>
      <c r="B97" s="102" t="s">
        <v>1527</v>
      </c>
      <c r="C97" s="197">
        <v>1</v>
      </c>
      <c r="D97" s="198"/>
    </row>
    <row r="98" spans="1:4" x14ac:dyDescent="0.25">
      <c r="A98" s="139" t="s">
        <v>462</v>
      </c>
      <c r="B98" s="102" t="s">
        <v>463</v>
      </c>
      <c r="C98" s="197">
        <v>1</v>
      </c>
      <c r="D98" s="198"/>
    </row>
    <row r="99" spans="1:4" x14ac:dyDescent="0.25">
      <c r="A99" s="139" t="s">
        <v>1918</v>
      </c>
      <c r="B99" s="102" t="s">
        <v>1528</v>
      </c>
      <c r="C99" s="197"/>
      <c r="D99" s="198">
        <v>2</v>
      </c>
    </row>
    <row r="100" spans="1:4" x14ac:dyDescent="0.25">
      <c r="A100" s="139" t="s">
        <v>464</v>
      </c>
      <c r="B100" s="102" t="s">
        <v>465</v>
      </c>
      <c r="C100" s="197">
        <v>2</v>
      </c>
      <c r="D100" s="198"/>
    </row>
    <row r="101" spans="1:4" x14ac:dyDescent="0.25">
      <c r="A101" s="139" t="s">
        <v>466</v>
      </c>
      <c r="B101" s="102" t="s">
        <v>467</v>
      </c>
      <c r="C101" s="197">
        <v>2</v>
      </c>
      <c r="D101" s="198">
        <v>2</v>
      </c>
    </row>
    <row r="102" spans="1:4" ht="25.5" x14ac:dyDescent="0.25">
      <c r="A102" s="139" t="s">
        <v>1919</v>
      </c>
      <c r="B102" s="102" t="s">
        <v>1920</v>
      </c>
      <c r="C102" s="197">
        <v>1</v>
      </c>
      <c r="D102" s="198"/>
    </row>
    <row r="103" spans="1:4" x14ac:dyDescent="0.25">
      <c r="A103" s="139" t="s">
        <v>1921</v>
      </c>
      <c r="B103" s="102" t="s">
        <v>1922</v>
      </c>
      <c r="C103" s="188">
        <v>1</v>
      </c>
      <c r="D103" s="105"/>
    </row>
    <row r="104" spans="1:4" ht="15.75" x14ac:dyDescent="0.25">
      <c r="A104" s="140" t="s">
        <v>468</v>
      </c>
      <c r="B104" s="363" t="s">
        <v>469</v>
      </c>
      <c r="C104" s="364"/>
      <c r="D104" s="365"/>
    </row>
    <row r="105" spans="1:4" x14ac:dyDescent="0.25">
      <c r="A105" s="124" t="s">
        <v>472</v>
      </c>
      <c r="B105" s="132" t="s">
        <v>473</v>
      </c>
      <c r="C105" s="60"/>
      <c r="D105" s="60">
        <v>1</v>
      </c>
    </row>
    <row r="106" spans="1:4" x14ac:dyDescent="0.25">
      <c r="A106" s="124" t="s">
        <v>2725</v>
      </c>
      <c r="B106" s="132" t="s">
        <v>2726</v>
      </c>
      <c r="C106" s="60"/>
      <c r="D106" s="60">
        <v>1</v>
      </c>
    </row>
    <row r="107" spans="1:4" x14ac:dyDescent="0.25">
      <c r="A107" s="139" t="s">
        <v>1931</v>
      </c>
      <c r="B107" s="102" t="s">
        <v>1932</v>
      </c>
      <c r="C107" s="188">
        <v>1</v>
      </c>
      <c r="D107" s="105"/>
    </row>
    <row r="108" spans="1:4" ht="15.75" x14ac:dyDescent="0.25">
      <c r="A108" s="140" t="s">
        <v>482</v>
      </c>
      <c r="B108" s="363" t="s">
        <v>483</v>
      </c>
      <c r="C108" s="364"/>
      <c r="D108" s="365"/>
    </row>
    <row r="109" spans="1:4" x14ac:dyDescent="0.25">
      <c r="A109" s="139" t="s">
        <v>489</v>
      </c>
      <c r="B109" s="102" t="s">
        <v>490</v>
      </c>
      <c r="C109" s="199">
        <v>1</v>
      </c>
      <c r="D109" s="200"/>
    </row>
    <row r="110" spans="1:4" x14ac:dyDescent="0.25">
      <c r="A110" s="139" t="s">
        <v>1933</v>
      </c>
      <c r="B110" s="102" t="s">
        <v>492</v>
      </c>
      <c r="C110" s="199">
        <v>3</v>
      </c>
      <c r="D110" s="200"/>
    </row>
    <row r="111" spans="1:4" x14ac:dyDescent="0.25">
      <c r="A111" s="139" t="s">
        <v>497</v>
      </c>
      <c r="B111" s="102" t="s">
        <v>498</v>
      </c>
      <c r="C111" s="188"/>
      <c r="D111" s="201">
        <v>1</v>
      </c>
    </row>
    <row r="112" spans="1:4" x14ac:dyDescent="0.25">
      <c r="A112" s="139" t="s">
        <v>1938</v>
      </c>
      <c r="B112" s="102" t="s">
        <v>1939</v>
      </c>
      <c r="C112" s="188"/>
      <c r="D112" s="201">
        <v>3</v>
      </c>
    </row>
    <row r="113" spans="1:4" ht="15.75" x14ac:dyDescent="0.25">
      <c r="A113" s="68" t="s">
        <v>503</v>
      </c>
      <c r="B113" s="366" t="s">
        <v>504</v>
      </c>
      <c r="C113" s="366"/>
      <c r="D113" s="367"/>
    </row>
    <row r="114" spans="1:4" ht="15.75" x14ac:dyDescent="0.25">
      <c r="A114" s="122" t="s">
        <v>505</v>
      </c>
      <c r="B114" s="142" t="s">
        <v>1948</v>
      </c>
      <c r="C114" s="202">
        <v>1</v>
      </c>
      <c r="D114" s="203"/>
    </row>
    <row r="115" spans="1:4" x14ac:dyDescent="0.25">
      <c r="A115" s="139" t="s">
        <v>507</v>
      </c>
      <c r="B115" s="102" t="s">
        <v>508</v>
      </c>
      <c r="C115" s="188">
        <v>2</v>
      </c>
      <c r="D115" s="105">
        <v>2</v>
      </c>
    </row>
    <row r="116" spans="1:4" x14ac:dyDescent="0.25">
      <c r="A116" s="139" t="s">
        <v>509</v>
      </c>
      <c r="B116" s="102" t="s">
        <v>508</v>
      </c>
      <c r="C116" s="188">
        <v>15</v>
      </c>
      <c r="D116" s="105">
        <v>11</v>
      </c>
    </row>
    <row r="117" spans="1:4" x14ac:dyDescent="0.25">
      <c r="A117" s="139" t="s">
        <v>510</v>
      </c>
      <c r="B117" s="102" t="s">
        <v>511</v>
      </c>
      <c r="C117" s="188"/>
      <c r="D117" s="105">
        <v>3</v>
      </c>
    </row>
    <row r="118" spans="1:4" x14ac:dyDescent="0.25">
      <c r="A118" s="139" t="s">
        <v>2727</v>
      </c>
      <c r="B118" s="102" t="s">
        <v>2728</v>
      </c>
      <c r="C118" s="188"/>
      <c r="D118" s="105">
        <v>1</v>
      </c>
    </row>
    <row r="119" spans="1:4" ht="25.5" x14ac:dyDescent="0.25">
      <c r="A119" s="139" t="s">
        <v>512</v>
      </c>
      <c r="B119" s="102" t="s">
        <v>513</v>
      </c>
      <c r="C119" s="188">
        <v>1</v>
      </c>
      <c r="D119" s="105">
        <v>2</v>
      </c>
    </row>
    <row r="120" spans="1:4" ht="25.5" x14ac:dyDescent="0.25">
      <c r="A120" s="139" t="s">
        <v>1949</v>
      </c>
      <c r="B120" s="102" t="s">
        <v>1950</v>
      </c>
      <c r="C120" s="188"/>
      <c r="D120" s="105">
        <v>1</v>
      </c>
    </row>
    <row r="121" spans="1:4" x14ac:dyDescent="0.25">
      <c r="A121" s="139" t="s">
        <v>2729</v>
      </c>
      <c r="B121" s="102" t="s">
        <v>2730</v>
      </c>
      <c r="C121" s="188"/>
      <c r="D121" s="105">
        <v>1</v>
      </c>
    </row>
    <row r="122" spans="1:4" ht="25.5" x14ac:dyDescent="0.25">
      <c r="A122" s="139" t="s">
        <v>1955</v>
      </c>
      <c r="B122" s="102" t="s">
        <v>1956</v>
      </c>
      <c r="C122" s="188"/>
      <c r="D122" s="105">
        <v>2</v>
      </c>
    </row>
    <row r="123" spans="1:4" x14ac:dyDescent="0.25">
      <c r="A123" s="139" t="s">
        <v>516</v>
      </c>
      <c r="B123" s="204" t="s">
        <v>517</v>
      </c>
      <c r="C123" s="188"/>
      <c r="D123" s="105">
        <v>1</v>
      </c>
    </row>
    <row r="124" spans="1:4" x14ac:dyDescent="0.25">
      <c r="A124" s="139" t="s">
        <v>520</v>
      </c>
      <c r="B124" s="102" t="s">
        <v>521</v>
      </c>
      <c r="C124" s="188">
        <v>1</v>
      </c>
      <c r="D124" s="105"/>
    </row>
    <row r="125" spans="1:4" ht="25.5" x14ac:dyDescent="0.25">
      <c r="A125" s="139" t="s">
        <v>522</v>
      </c>
      <c r="B125" s="102" t="s">
        <v>523</v>
      </c>
      <c r="C125" s="188">
        <v>2</v>
      </c>
      <c r="D125" s="105">
        <v>1</v>
      </c>
    </row>
    <row r="126" spans="1:4" x14ac:dyDescent="0.25">
      <c r="A126" s="139" t="s">
        <v>524</v>
      </c>
      <c r="B126" s="102" t="s">
        <v>525</v>
      </c>
      <c r="C126" s="188">
        <v>4</v>
      </c>
      <c r="D126" s="105">
        <v>5</v>
      </c>
    </row>
    <row r="127" spans="1:4" ht="25.5" x14ac:dyDescent="0.25">
      <c r="A127" s="139" t="s">
        <v>526</v>
      </c>
      <c r="B127" s="102" t="s">
        <v>1212</v>
      </c>
      <c r="C127" s="188">
        <v>7</v>
      </c>
      <c r="D127" s="105">
        <v>2</v>
      </c>
    </row>
    <row r="128" spans="1:4" x14ac:dyDescent="0.25">
      <c r="A128" s="139" t="s">
        <v>528</v>
      </c>
      <c r="B128" s="102" t="s">
        <v>529</v>
      </c>
      <c r="C128" s="188">
        <v>2</v>
      </c>
      <c r="D128" s="105"/>
    </row>
    <row r="129" spans="1:4" x14ac:dyDescent="0.25">
      <c r="A129" s="139" t="s">
        <v>530</v>
      </c>
      <c r="B129" s="102" t="s">
        <v>531</v>
      </c>
      <c r="C129" s="188">
        <v>2</v>
      </c>
      <c r="D129" s="105">
        <v>2</v>
      </c>
    </row>
    <row r="130" spans="1:4" x14ac:dyDescent="0.25">
      <c r="A130" s="139" t="s">
        <v>532</v>
      </c>
      <c r="B130" s="102" t="s">
        <v>533</v>
      </c>
      <c r="C130" s="188"/>
      <c r="D130" s="105">
        <v>1</v>
      </c>
    </row>
    <row r="131" spans="1:4" x14ac:dyDescent="0.25">
      <c r="A131" s="139" t="s">
        <v>534</v>
      </c>
      <c r="B131" s="102" t="s">
        <v>535</v>
      </c>
      <c r="C131" s="188">
        <v>1</v>
      </c>
      <c r="D131" s="105"/>
    </row>
    <row r="132" spans="1:4" x14ac:dyDescent="0.25">
      <c r="A132" s="139" t="s">
        <v>1964</v>
      </c>
      <c r="B132" s="102" t="s">
        <v>1532</v>
      </c>
      <c r="C132" s="188">
        <v>1</v>
      </c>
      <c r="D132" s="105"/>
    </row>
    <row r="133" spans="1:4" x14ac:dyDescent="0.25">
      <c r="A133" s="139" t="s">
        <v>540</v>
      </c>
      <c r="B133" s="102" t="s">
        <v>541</v>
      </c>
      <c r="C133" s="188">
        <v>5</v>
      </c>
      <c r="D133" s="105">
        <v>1</v>
      </c>
    </row>
    <row r="134" spans="1:4" ht="25.5" x14ac:dyDescent="0.25">
      <c r="A134" s="139" t="s">
        <v>544</v>
      </c>
      <c r="B134" s="102" t="s">
        <v>545</v>
      </c>
      <c r="C134" s="188">
        <v>1</v>
      </c>
      <c r="D134" s="105"/>
    </row>
    <row r="135" spans="1:4" ht="15.75" x14ac:dyDescent="0.25">
      <c r="A135" s="81" t="s">
        <v>552</v>
      </c>
      <c r="B135" s="368" t="s">
        <v>1216</v>
      </c>
      <c r="C135" s="368"/>
      <c r="D135" s="369"/>
    </row>
    <row r="136" spans="1:4" ht="38.25" x14ac:dyDescent="0.25">
      <c r="A136" s="139" t="s">
        <v>1981</v>
      </c>
      <c r="B136" s="102" t="s">
        <v>2731</v>
      </c>
      <c r="C136" s="197">
        <v>1</v>
      </c>
      <c r="D136" s="198"/>
    </row>
    <row r="137" spans="1:4" x14ac:dyDescent="0.25">
      <c r="A137" s="139" t="s">
        <v>1985</v>
      </c>
      <c r="B137" s="102" t="s">
        <v>557</v>
      </c>
      <c r="C137" s="197">
        <v>1</v>
      </c>
      <c r="D137" s="198"/>
    </row>
    <row r="138" spans="1:4" x14ac:dyDescent="0.25">
      <c r="A138" s="139" t="s">
        <v>556</v>
      </c>
      <c r="B138" s="102" t="s">
        <v>557</v>
      </c>
      <c r="C138" s="198">
        <v>13</v>
      </c>
      <c r="D138" s="105">
        <v>3</v>
      </c>
    </row>
    <row r="139" spans="1:4" ht="25.5" x14ac:dyDescent="0.25">
      <c r="A139" s="139" t="s">
        <v>558</v>
      </c>
      <c r="B139" s="102" t="s">
        <v>559</v>
      </c>
      <c r="C139" s="198"/>
      <c r="D139" s="105">
        <v>1</v>
      </c>
    </row>
    <row r="140" spans="1:4" ht="25.5" x14ac:dyDescent="0.25">
      <c r="A140" s="139" t="s">
        <v>560</v>
      </c>
      <c r="B140" s="102" t="s">
        <v>561</v>
      </c>
      <c r="C140" s="198">
        <v>2</v>
      </c>
      <c r="D140" s="105"/>
    </row>
    <row r="141" spans="1:4" x14ac:dyDescent="0.25">
      <c r="A141" s="139" t="s">
        <v>564</v>
      </c>
      <c r="B141" s="102" t="s">
        <v>565</v>
      </c>
      <c r="C141" s="198">
        <v>2</v>
      </c>
      <c r="D141" s="105">
        <v>1</v>
      </c>
    </row>
    <row r="142" spans="1:4" ht="25.5" x14ac:dyDescent="0.25">
      <c r="A142" s="139" t="s">
        <v>1988</v>
      </c>
      <c r="B142" s="102" t="s">
        <v>1989</v>
      </c>
      <c r="C142" s="198">
        <v>1</v>
      </c>
      <c r="D142" s="105">
        <v>1</v>
      </c>
    </row>
    <row r="143" spans="1:4" ht="25.5" x14ac:dyDescent="0.25">
      <c r="A143" s="139" t="s">
        <v>566</v>
      </c>
      <c r="B143" s="102" t="s">
        <v>567</v>
      </c>
      <c r="C143" s="198">
        <v>10</v>
      </c>
      <c r="D143" s="105"/>
    </row>
    <row r="144" spans="1:4" ht="38.25" x14ac:dyDescent="0.25">
      <c r="A144" s="139" t="s">
        <v>1993</v>
      </c>
      <c r="B144" s="102" t="s">
        <v>1994</v>
      </c>
      <c r="C144" s="198">
        <v>1</v>
      </c>
      <c r="D144" s="105"/>
    </row>
    <row r="145" spans="1:4" ht="25.5" x14ac:dyDescent="0.25">
      <c r="A145" s="139" t="s">
        <v>2022</v>
      </c>
      <c r="B145" s="102" t="s">
        <v>2023</v>
      </c>
      <c r="C145" s="198">
        <v>1</v>
      </c>
      <c r="D145" s="105">
        <v>1</v>
      </c>
    </row>
    <row r="146" spans="1:4" ht="25.5" x14ac:dyDescent="0.25">
      <c r="A146" s="139" t="s">
        <v>1457</v>
      </c>
      <c r="B146" s="102" t="s">
        <v>1458</v>
      </c>
      <c r="C146" s="198">
        <v>1</v>
      </c>
      <c r="D146" s="105">
        <v>1</v>
      </c>
    </row>
    <row r="147" spans="1:4" x14ac:dyDescent="0.25">
      <c r="A147" s="139" t="s">
        <v>2057</v>
      </c>
      <c r="B147" s="102" t="s">
        <v>2732</v>
      </c>
      <c r="C147" s="198">
        <v>1</v>
      </c>
      <c r="D147" s="105"/>
    </row>
    <row r="148" spans="1:4" ht="25.5" x14ac:dyDescent="0.25">
      <c r="A148" s="139" t="s">
        <v>1461</v>
      </c>
      <c r="B148" s="102" t="s">
        <v>1462</v>
      </c>
      <c r="C148" s="198"/>
      <c r="D148" s="105">
        <v>1</v>
      </c>
    </row>
    <row r="149" spans="1:4" x14ac:dyDescent="0.25">
      <c r="A149" s="139" t="s">
        <v>1465</v>
      </c>
      <c r="B149" s="102" t="s">
        <v>1224</v>
      </c>
      <c r="C149" s="198">
        <v>2</v>
      </c>
      <c r="D149" s="105"/>
    </row>
    <row r="150" spans="1:4" ht="25.5" x14ac:dyDescent="0.25">
      <c r="A150" s="139" t="s">
        <v>2065</v>
      </c>
      <c r="B150" s="102" t="s">
        <v>1535</v>
      </c>
      <c r="C150" s="198"/>
      <c r="D150" s="105">
        <v>1</v>
      </c>
    </row>
    <row r="151" spans="1:4" x14ac:dyDescent="0.25">
      <c r="A151" s="139" t="s">
        <v>1466</v>
      </c>
      <c r="B151" s="102" t="s">
        <v>1226</v>
      </c>
      <c r="C151" s="198">
        <v>2</v>
      </c>
      <c r="D151" s="105">
        <v>3</v>
      </c>
    </row>
    <row r="152" spans="1:4" x14ac:dyDescent="0.25">
      <c r="A152" s="139" t="s">
        <v>584</v>
      </c>
      <c r="B152" s="102" t="s">
        <v>585</v>
      </c>
      <c r="C152" s="198"/>
      <c r="D152" s="105">
        <v>4</v>
      </c>
    </row>
    <row r="153" spans="1:4" x14ac:dyDescent="0.25">
      <c r="A153" s="139" t="s">
        <v>1467</v>
      </c>
      <c r="B153" s="102" t="s">
        <v>1468</v>
      </c>
      <c r="C153" s="198">
        <v>1</v>
      </c>
      <c r="D153" s="105">
        <v>1</v>
      </c>
    </row>
    <row r="154" spans="1:4" x14ac:dyDescent="0.25">
      <c r="A154" s="139" t="s">
        <v>2072</v>
      </c>
      <c r="B154" s="102" t="s">
        <v>2073</v>
      </c>
      <c r="C154" s="198"/>
      <c r="D154" s="105">
        <v>1</v>
      </c>
    </row>
    <row r="155" spans="1:4" ht="25.5" x14ac:dyDescent="0.25">
      <c r="A155" s="139" t="s">
        <v>586</v>
      </c>
      <c r="B155" s="102" t="s">
        <v>587</v>
      </c>
      <c r="C155" s="198">
        <v>1</v>
      </c>
      <c r="D155" s="105"/>
    </row>
    <row r="156" spans="1:4" ht="25.5" x14ac:dyDescent="0.25">
      <c r="A156" s="139" t="s">
        <v>2093</v>
      </c>
      <c r="B156" s="102" t="s">
        <v>1540</v>
      </c>
      <c r="C156" s="198">
        <v>1</v>
      </c>
      <c r="D156" s="105">
        <v>2</v>
      </c>
    </row>
    <row r="157" spans="1:4" x14ac:dyDescent="0.25">
      <c r="A157" s="139" t="s">
        <v>2096</v>
      </c>
      <c r="B157" s="102" t="s">
        <v>2097</v>
      </c>
      <c r="C157" s="198">
        <v>1</v>
      </c>
      <c r="D157" s="105"/>
    </row>
    <row r="158" spans="1:4" ht="25.5" x14ac:dyDescent="0.25">
      <c r="A158" s="139" t="s">
        <v>588</v>
      </c>
      <c r="B158" s="102" t="s">
        <v>589</v>
      </c>
      <c r="C158" s="198"/>
      <c r="D158" s="105">
        <v>1</v>
      </c>
    </row>
    <row r="159" spans="1:4" ht="25.5" x14ac:dyDescent="0.25">
      <c r="A159" s="139" t="s">
        <v>590</v>
      </c>
      <c r="B159" s="102" t="s">
        <v>591</v>
      </c>
      <c r="C159" s="198">
        <v>6</v>
      </c>
      <c r="D159" s="105">
        <v>3</v>
      </c>
    </row>
    <row r="160" spans="1:4" x14ac:dyDescent="0.25">
      <c r="A160" s="139" t="s">
        <v>2108</v>
      </c>
      <c r="B160" s="102" t="s">
        <v>2109</v>
      </c>
      <c r="C160" s="198">
        <v>1</v>
      </c>
      <c r="D160" s="105"/>
    </row>
    <row r="161" spans="1:4" x14ac:dyDescent="0.25">
      <c r="A161" s="139" t="s">
        <v>2110</v>
      </c>
      <c r="B161" s="102" t="s">
        <v>2111</v>
      </c>
      <c r="C161" s="198">
        <v>3</v>
      </c>
      <c r="D161" s="105">
        <v>2</v>
      </c>
    </row>
    <row r="162" spans="1:4" x14ac:dyDescent="0.25">
      <c r="A162" s="139" t="s">
        <v>2112</v>
      </c>
      <c r="B162" s="102" t="s">
        <v>2113</v>
      </c>
      <c r="C162" s="198"/>
      <c r="D162" s="105">
        <v>1</v>
      </c>
    </row>
    <row r="163" spans="1:4" ht="25.5" x14ac:dyDescent="0.25">
      <c r="A163" s="139" t="s">
        <v>596</v>
      </c>
      <c r="B163" s="102" t="s">
        <v>597</v>
      </c>
      <c r="C163" s="198">
        <v>2</v>
      </c>
      <c r="D163" s="105"/>
    </row>
    <row r="164" spans="1:4" x14ac:dyDescent="0.25">
      <c r="A164" s="139" t="s">
        <v>2116</v>
      </c>
      <c r="B164" s="102" t="s">
        <v>2117</v>
      </c>
      <c r="C164" s="198"/>
      <c r="D164" s="105">
        <v>1</v>
      </c>
    </row>
    <row r="165" spans="1:4" x14ac:dyDescent="0.25">
      <c r="A165" s="139" t="s">
        <v>600</v>
      </c>
      <c r="B165" s="102" t="s">
        <v>601</v>
      </c>
      <c r="C165" s="198">
        <v>1</v>
      </c>
      <c r="D165" s="105"/>
    </row>
    <row r="166" spans="1:4" x14ac:dyDescent="0.25">
      <c r="A166" s="139" t="s">
        <v>2130</v>
      </c>
      <c r="B166" s="102" t="s">
        <v>2131</v>
      </c>
      <c r="C166" s="198">
        <v>1</v>
      </c>
      <c r="D166" s="105">
        <v>1</v>
      </c>
    </row>
    <row r="167" spans="1:4" x14ac:dyDescent="0.25">
      <c r="A167" s="139" t="s">
        <v>1469</v>
      </c>
      <c r="B167" s="102" t="s">
        <v>1470</v>
      </c>
      <c r="C167" s="198">
        <v>2</v>
      </c>
      <c r="D167" s="105"/>
    </row>
    <row r="168" spans="1:4" x14ac:dyDescent="0.25">
      <c r="A168" s="139" t="s">
        <v>2136</v>
      </c>
      <c r="B168" s="102" t="s">
        <v>2137</v>
      </c>
      <c r="C168" s="198">
        <v>1</v>
      </c>
      <c r="D168" s="105"/>
    </row>
    <row r="169" spans="1:4" x14ac:dyDescent="0.25">
      <c r="A169" s="139" t="s">
        <v>2138</v>
      </c>
      <c r="B169" s="102" t="s">
        <v>2139</v>
      </c>
      <c r="C169" s="198">
        <v>1</v>
      </c>
      <c r="D169" s="105"/>
    </row>
    <row r="170" spans="1:4" x14ac:dyDescent="0.25">
      <c r="A170" s="139" t="s">
        <v>2145</v>
      </c>
      <c r="B170" s="102" t="s">
        <v>2146</v>
      </c>
      <c r="C170" s="198">
        <v>1</v>
      </c>
      <c r="D170" s="105"/>
    </row>
    <row r="171" spans="1:4" x14ac:dyDescent="0.25">
      <c r="A171" s="139" t="s">
        <v>608</v>
      </c>
      <c r="B171" s="102" t="s">
        <v>609</v>
      </c>
      <c r="C171" s="198"/>
      <c r="D171" s="105">
        <v>2</v>
      </c>
    </row>
    <row r="172" spans="1:4" ht="25.5" x14ac:dyDescent="0.25">
      <c r="A172" s="139" t="s">
        <v>612</v>
      </c>
      <c r="B172" s="102" t="s">
        <v>613</v>
      </c>
      <c r="C172" s="198">
        <v>1</v>
      </c>
      <c r="D172" s="105"/>
    </row>
    <row r="173" spans="1:4" x14ac:dyDescent="0.25">
      <c r="A173" s="139" t="s">
        <v>614</v>
      </c>
      <c r="B173" s="102" t="s">
        <v>615</v>
      </c>
      <c r="C173" s="198">
        <v>1</v>
      </c>
      <c r="D173" s="105">
        <v>1</v>
      </c>
    </row>
    <row r="174" spans="1:4" ht="25.5" x14ac:dyDescent="0.25">
      <c r="A174" s="139" t="s">
        <v>616</v>
      </c>
      <c r="B174" s="102" t="s">
        <v>617</v>
      </c>
      <c r="C174" s="198">
        <v>1</v>
      </c>
      <c r="D174" s="105">
        <v>5</v>
      </c>
    </row>
    <row r="175" spans="1:4" x14ac:dyDescent="0.25">
      <c r="A175" s="139" t="s">
        <v>2733</v>
      </c>
      <c r="B175" s="102" t="s">
        <v>2734</v>
      </c>
      <c r="C175" s="198"/>
      <c r="D175" s="105">
        <v>1</v>
      </c>
    </row>
    <row r="176" spans="1:4" x14ac:dyDescent="0.25">
      <c r="A176" s="139" t="s">
        <v>2200</v>
      </c>
      <c r="B176" s="102" t="s">
        <v>2201</v>
      </c>
      <c r="C176" s="198"/>
      <c r="D176" s="105">
        <v>2</v>
      </c>
    </row>
    <row r="177" spans="1:4" ht="25.5" x14ac:dyDescent="0.25">
      <c r="A177" s="139" t="s">
        <v>620</v>
      </c>
      <c r="B177" s="102" t="s">
        <v>621</v>
      </c>
      <c r="C177" s="198">
        <v>3</v>
      </c>
      <c r="D177" s="105">
        <v>6</v>
      </c>
    </row>
    <row r="178" spans="1:4" ht="25.5" x14ac:dyDescent="0.25">
      <c r="A178" s="139" t="s">
        <v>622</v>
      </c>
      <c r="B178" s="102" t="s">
        <v>623</v>
      </c>
      <c r="C178" s="198">
        <v>1</v>
      </c>
      <c r="D178" s="105"/>
    </row>
    <row r="179" spans="1:4" x14ac:dyDescent="0.25">
      <c r="A179" s="139" t="s">
        <v>2210</v>
      </c>
      <c r="B179" s="102" t="s">
        <v>1543</v>
      </c>
      <c r="C179" s="198">
        <v>2</v>
      </c>
      <c r="D179" s="105"/>
    </row>
    <row r="180" spans="1:4" ht="25.5" x14ac:dyDescent="0.25">
      <c r="A180" s="139" t="s">
        <v>628</v>
      </c>
      <c r="B180" s="102" t="s">
        <v>629</v>
      </c>
      <c r="C180" s="198">
        <v>1</v>
      </c>
      <c r="D180" s="105"/>
    </row>
    <row r="181" spans="1:4" x14ac:dyDescent="0.25">
      <c r="A181" s="139" t="s">
        <v>2213</v>
      </c>
      <c r="B181" s="102" t="s">
        <v>2214</v>
      </c>
      <c r="C181" s="198">
        <v>1</v>
      </c>
      <c r="D181" s="105"/>
    </row>
    <row r="182" spans="1:4" x14ac:dyDescent="0.25">
      <c r="A182" s="139" t="s">
        <v>630</v>
      </c>
      <c r="B182" s="102" t="s">
        <v>631</v>
      </c>
      <c r="C182" s="198"/>
      <c r="D182" s="105">
        <v>3</v>
      </c>
    </row>
    <row r="183" spans="1:4" x14ac:dyDescent="0.25">
      <c r="A183" s="139" t="s">
        <v>632</v>
      </c>
      <c r="B183" s="102" t="s">
        <v>633</v>
      </c>
      <c r="C183" s="198">
        <v>1</v>
      </c>
      <c r="D183" s="105">
        <v>2</v>
      </c>
    </row>
    <row r="184" spans="1:4" x14ac:dyDescent="0.25">
      <c r="A184" s="139" t="s">
        <v>634</v>
      </c>
      <c r="B184" s="102" t="s">
        <v>635</v>
      </c>
      <c r="C184" s="198">
        <v>2</v>
      </c>
      <c r="D184" s="105"/>
    </row>
    <row r="185" spans="1:4" ht="38.25" x14ac:dyDescent="0.25">
      <c r="A185" s="139" t="s">
        <v>636</v>
      </c>
      <c r="B185" s="102" t="s">
        <v>637</v>
      </c>
      <c r="C185" s="198">
        <v>73</v>
      </c>
      <c r="D185" s="105">
        <v>10</v>
      </c>
    </row>
    <row r="186" spans="1:4" ht="25.5" x14ac:dyDescent="0.25">
      <c r="A186" s="139" t="s">
        <v>638</v>
      </c>
      <c r="B186" s="102" t="s">
        <v>639</v>
      </c>
      <c r="C186" s="198">
        <v>2</v>
      </c>
      <c r="D186" s="105"/>
    </row>
    <row r="187" spans="1:4" ht="25.5" x14ac:dyDescent="0.25">
      <c r="A187" s="139" t="s">
        <v>640</v>
      </c>
      <c r="B187" s="102" t="s">
        <v>641</v>
      </c>
      <c r="C187" s="198">
        <v>4</v>
      </c>
      <c r="D187" s="105"/>
    </row>
    <row r="188" spans="1:4" ht="38.25" x14ac:dyDescent="0.25">
      <c r="A188" s="139" t="s">
        <v>642</v>
      </c>
      <c r="B188" s="102" t="s">
        <v>1233</v>
      </c>
      <c r="C188" s="198">
        <v>6</v>
      </c>
      <c r="D188" s="105"/>
    </row>
    <row r="189" spans="1:4" x14ac:dyDescent="0.25">
      <c r="A189" s="139" t="s">
        <v>644</v>
      </c>
      <c r="B189" s="102" t="s">
        <v>645</v>
      </c>
      <c r="C189" s="198">
        <v>21</v>
      </c>
      <c r="D189" s="105"/>
    </row>
    <row r="190" spans="1:4" ht="38.25" x14ac:dyDescent="0.25">
      <c r="A190" s="139" t="s">
        <v>646</v>
      </c>
      <c r="B190" s="102" t="s">
        <v>1235</v>
      </c>
      <c r="C190" s="198">
        <v>1</v>
      </c>
      <c r="D190" s="105"/>
    </row>
    <row r="191" spans="1:4" ht="25.5" x14ac:dyDescent="0.25">
      <c r="A191" s="139" t="s">
        <v>650</v>
      </c>
      <c r="B191" s="102" t="s">
        <v>651</v>
      </c>
      <c r="C191" s="198">
        <v>1</v>
      </c>
      <c r="D191" s="105">
        <v>2</v>
      </c>
    </row>
    <row r="192" spans="1:4" ht="25.5" x14ac:dyDescent="0.25">
      <c r="A192" s="139" t="s">
        <v>652</v>
      </c>
      <c r="B192" s="102" t="s">
        <v>653</v>
      </c>
      <c r="C192" s="198">
        <v>12</v>
      </c>
      <c r="D192" s="105">
        <v>1</v>
      </c>
    </row>
    <row r="193" spans="1:4" ht="25.5" x14ac:dyDescent="0.25">
      <c r="A193" s="139" t="s">
        <v>2230</v>
      </c>
      <c r="B193" s="102" t="s">
        <v>2735</v>
      </c>
      <c r="C193" s="198">
        <v>1</v>
      </c>
      <c r="D193" s="105"/>
    </row>
    <row r="194" spans="1:4" ht="25.5" x14ac:dyDescent="0.25">
      <c r="A194" s="139" t="s">
        <v>654</v>
      </c>
      <c r="B194" s="102" t="s">
        <v>655</v>
      </c>
      <c r="C194" s="198">
        <v>9</v>
      </c>
      <c r="D194" s="105"/>
    </row>
    <row r="195" spans="1:4" ht="25.5" x14ac:dyDescent="0.25">
      <c r="A195" s="139" t="s">
        <v>1239</v>
      </c>
      <c r="B195" s="102" t="s">
        <v>1240</v>
      </c>
      <c r="C195" s="198">
        <v>10</v>
      </c>
      <c r="D195" s="105"/>
    </row>
    <row r="196" spans="1:4" ht="25.5" x14ac:dyDescent="0.25">
      <c r="A196" s="139" t="s">
        <v>656</v>
      </c>
      <c r="B196" s="102" t="s">
        <v>657</v>
      </c>
      <c r="C196" s="198">
        <v>6</v>
      </c>
      <c r="D196" s="105"/>
    </row>
    <row r="197" spans="1:4" ht="25.5" x14ac:dyDescent="0.25">
      <c r="A197" s="139" t="s">
        <v>658</v>
      </c>
      <c r="B197" s="102" t="s">
        <v>659</v>
      </c>
      <c r="C197" s="198">
        <v>3</v>
      </c>
      <c r="D197" s="105"/>
    </row>
    <row r="198" spans="1:4" ht="25.5" x14ac:dyDescent="0.25">
      <c r="A198" s="139" t="s">
        <v>660</v>
      </c>
      <c r="B198" s="102" t="s">
        <v>661</v>
      </c>
      <c r="C198" s="198">
        <v>8</v>
      </c>
      <c r="D198" s="105"/>
    </row>
    <row r="199" spans="1:4" ht="25.5" x14ac:dyDescent="0.25">
      <c r="A199" s="139" t="s">
        <v>662</v>
      </c>
      <c r="B199" s="102" t="s">
        <v>663</v>
      </c>
      <c r="C199" s="198">
        <v>8</v>
      </c>
      <c r="D199" s="105"/>
    </row>
    <row r="200" spans="1:4" ht="25.5" x14ac:dyDescent="0.25">
      <c r="A200" s="139" t="s">
        <v>2234</v>
      </c>
      <c r="B200" s="102" t="s">
        <v>2235</v>
      </c>
      <c r="C200" s="198">
        <v>1</v>
      </c>
      <c r="D200" s="105"/>
    </row>
    <row r="201" spans="1:4" ht="25.5" x14ac:dyDescent="0.25">
      <c r="A201" s="139" t="s">
        <v>664</v>
      </c>
      <c r="B201" s="102" t="s">
        <v>665</v>
      </c>
      <c r="C201" s="198">
        <v>4</v>
      </c>
      <c r="D201" s="105"/>
    </row>
    <row r="202" spans="1:4" ht="25.5" x14ac:dyDescent="0.25">
      <c r="A202" s="139" t="s">
        <v>2236</v>
      </c>
      <c r="B202" s="102" t="s">
        <v>2237</v>
      </c>
      <c r="C202" s="198">
        <v>1</v>
      </c>
      <c r="D202" s="105"/>
    </row>
    <row r="203" spans="1:4" ht="25.5" x14ac:dyDescent="0.25">
      <c r="A203" s="139" t="s">
        <v>2238</v>
      </c>
      <c r="B203" s="102" t="s">
        <v>2239</v>
      </c>
      <c r="C203" s="198">
        <v>1</v>
      </c>
      <c r="D203" s="105"/>
    </row>
    <row r="204" spans="1:4" x14ac:dyDescent="0.25">
      <c r="A204" s="139" t="s">
        <v>668</v>
      </c>
      <c r="B204" s="102" t="s">
        <v>669</v>
      </c>
      <c r="C204" s="198">
        <v>1</v>
      </c>
      <c r="D204" s="105">
        <v>8</v>
      </c>
    </row>
    <row r="205" spans="1:4" ht="25.5" x14ac:dyDescent="0.25">
      <c r="A205" s="139" t="s">
        <v>670</v>
      </c>
      <c r="B205" s="102" t="s">
        <v>671</v>
      </c>
      <c r="C205" s="198">
        <v>1</v>
      </c>
      <c r="D205" s="105">
        <v>8</v>
      </c>
    </row>
    <row r="206" spans="1:4" x14ac:dyDescent="0.25">
      <c r="A206" s="139" t="s">
        <v>674</v>
      </c>
      <c r="B206" s="102" t="s">
        <v>675</v>
      </c>
      <c r="C206" s="198">
        <v>2</v>
      </c>
      <c r="D206" s="105"/>
    </row>
    <row r="207" spans="1:4" ht="25.5" x14ac:dyDescent="0.25">
      <c r="A207" s="139" t="s">
        <v>1243</v>
      </c>
      <c r="B207" s="102" t="s">
        <v>2241</v>
      </c>
      <c r="C207" s="198">
        <v>1</v>
      </c>
      <c r="D207" s="105"/>
    </row>
    <row r="208" spans="1:4" ht="25.5" x14ac:dyDescent="0.25">
      <c r="A208" s="139" t="s">
        <v>676</v>
      </c>
      <c r="B208" s="102" t="s">
        <v>677</v>
      </c>
      <c r="C208" s="198">
        <v>1</v>
      </c>
      <c r="D208" s="105">
        <v>1</v>
      </c>
    </row>
    <row r="209" spans="1:4" ht="25.5" x14ac:dyDescent="0.25">
      <c r="A209" s="139" t="s">
        <v>678</v>
      </c>
      <c r="B209" s="102" t="s">
        <v>679</v>
      </c>
      <c r="C209" s="198">
        <v>5</v>
      </c>
      <c r="D209" s="105"/>
    </row>
    <row r="210" spans="1:4" ht="25.5" x14ac:dyDescent="0.25">
      <c r="A210" s="139" t="s">
        <v>2242</v>
      </c>
      <c r="B210" s="102" t="s">
        <v>2243</v>
      </c>
      <c r="C210" s="198">
        <v>1</v>
      </c>
      <c r="D210" s="105"/>
    </row>
    <row r="211" spans="1:4" ht="25.5" x14ac:dyDescent="0.25">
      <c r="A211" s="139" t="s">
        <v>2247</v>
      </c>
      <c r="B211" s="102" t="s">
        <v>2248</v>
      </c>
      <c r="C211" s="198">
        <v>1</v>
      </c>
      <c r="D211" s="105"/>
    </row>
    <row r="212" spans="1:4" x14ac:dyDescent="0.25">
      <c r="A212" s="139" t="s">
        <v>2246</v>
      </c>
      <c r="B212" s="102" t="s">
        <v>1550</v>
      </c>
      <c r="C212" s="198">
        <v>1</v>
      </c>
      <c r="D212" s="105"/>
    </row>
    <row r="213" spans="1:4" ht="38.25" x14ac:dyDescent="0.25">
      <c r="A213" s="139" t="s">
        <v>2263</v>
      </c>
      <c r="B213" s="102" t="s">
        <v>2264</v>
      </c>
      <c r="C213" s="198">
        <v>1</v>
      </c>
      <c r="D213" s="105"/>
    </row>
    <row r="214" spans="1:4" ht="25.5" x14ac:dyDescent="0.25">
      <c r="A214" s="139" t="s">
        <v>681</v>
      </c>
      <c r="B214" s="102" t="s">
        <v>682</v>
      </c>
      <c r="C214" s="198">
        <v>2</v>
      </c>
      <c r="D214" s="105">
        <v>2</v>
      </c>
    </row>
    <row r="215" spans="1:4" ht="25.5" x14ac:dyDescent="0.25">
      <c r="A215" s="139" t="s">
        <v>2266</v>
      </c>
      <c r="B215" s="102" t="s">
        <v>2267</v>
      </c>
      <c r="C215" s="198">
        <v>1</v>
      </c>
      <c r="D215" s="105"/>
    </row>
    <row r="216" spans="1:4" ht="25.5" x14ac:dyDescent="0.25">
      <c r="A216" s="139" t="s">
        <v>684</v>
      </c>
      <c r="B216" s="102" t="s">
        <v>685</v>
      </c>
      <c r="C216" s="198">
        <v>2</v>
      </c>
      <c r="D216" s="105"/>
    </row>
    <row r="217" spans="1:4" ht="38.25" x14ac:dyDescent="0.25">
      <c r="A217" s="139" t="s">
        <v>686</v>
      </c>
      <c r="B217" s="102" t="s">
        <v>1249</v>
      </c>
      <c r="C217" s="198">
        <v>2</v>
      </c>
      <c r="D217" s="105"/>
    </row>
    <row r="218" spans="1:4" ht="25.5" x14ac:dyDescent="0.25">
      <c r="A218" s="139" t="s">
        <v>688</v>
      </c>
      <c r="B218" s="102" t="s">
        <v>689</v>
      </c>
      <c r="C218" s="198">
        <v>4</v>
      </c>
      <c r="D218" s="105"/>
    </row>
    <row r="219" spans="1:4" ht="25.5" x14ac:dyDescent="0.25">
      <c r="A219" s="139" t="s">
        <v>690</v>
      </c>
      <c r="B219" s="102" t="s">
        <v>691</v>
      </c>
      <c r="C219" s="198">
        <v>1</v>
      </c>
      <c r="D219" s="105"/>
    </row>
    <row r="220" spans="1:4" ht="25.5" x14ac:dyDescent="0.25">
      <c r="A220" s="139" t="s">
        <v>692</v>
      </c>
      <c r="B220" s="102" t="s">
        <v>691</v>
      </c>
      <c r="C220" s="198">
        <v>2</v>
      </c>
      <c r="D220" s="105"/>
    </row>
    <row r="221" spans="1:4" ht="25.5" x14ac:dyDescent="0.25">
      <c r="A221" s="139" t="s">
        <v>695</v>
      </c>
      <c r="B221" s="102" t="s">
        <v>696</v>
      </c>
      <c r="C221" s="198">
        <v>2</v>
      </c>
      <c r="D221" s="105">
        <v>2</v>
      </c>
    </row>
    <row r="222" spans="1:4" ht="25.5" x14ac:dyDescent="0.25">
      <c r="A222" s="139" t="s">
        <v>697</v>
      </c>
      <c r="B222" s="102" t="s">
        <v>698</v>
      </c>
      <c r="C222" s="198">
        <v>1</v>
      </c>
      <c r="D222" s="105"/>
    </row>
    <row r="223" spans="1:4" ht="25.5" x14ac:dyDescent="0.25">
      <c r="A223" s="139" t="s">
        <v>699</v>
      </c>
      <c r="B223" s="102" t="s">
        <v>700</v>
      </c>
      <c r="C223" s="198">
        <v>2</v>
      </c>
      <c r="D223" s="105"/>
    </row>
    <row r="224" spans="1:4" ht="25.5" x14ac:dyDescent="0.25">
      <c r="A224" s="139" t="s">
        <v>703</v>
      </c>
      <c r="B224" s="102" t="s">
        <v>704</v>
      </c>
      <c r="C224" s="198">
        <v>2</v>
      </c>
      <c r="D224" s="105"/>
    </row>
    <row r="225" spans="1:4" ht="25.5" x14ac:dyDescent="0.25">
      <c r="A225" s="139" t="s">
        <v>707</v>
      </c>
      <c r="B225" s="102" t="s">
        <v>708</v>
      </c>
      <c r="C225" s="198">
        <v>10</v>
      </c>
      <c r="D225" s="105"/>
    </row>
    <row r="226" spans="1:4" ht="25.5" x14ac:dyDescent="0.25">
      <c r="A226" s="139" t="s">
        <v>709</v>
      </c>
      <c r="B226" s="102" t="s">
        <v>710</v>
      </c>
      <c r="C226" s="198">
        <v>2</v>
      </c>
      <c r="D226" s="105"/>
    </row>
    <row r="227" spans="1:4" ht="25.5" x14ac:dyDescent="0.25">
      <c r="A227" s="139" t="s">
        <v>2272</v>
      </c>
      <c r="B227" s="102" t="s">
        <v>1551</v>
      </c>
      <c r="C227" s="198">
        <v>2</v>
      </c>
      <c r="D227" s="105"/>
    </row>
    <row r="228" spans="1:4" ht="25.5" x14ac:dyDescent="0.25">
      <c r="A228" s="139" t="s">
        <v>2275</v>
      </c>
      <c r="B228" s="102" t="s">
        <v>1552</v>
      </c>
      <c r="C228" s="198"/>
      <c r="D228" s="105">
        <v>1</v>
      </c>
    </row>
    <row r="229" spans="1:4" ht="25.5" x14ac:dyDescent="0.25">
      <c r="A229" s="139" t="s">
        <v>717</v>
      </c>
      <c r="B229" s="102" t="s">
        <v>718</v>
      </c>
      <c r="C229" s="198">
        <v>4</v>
      </c>
      <c r="D229" s="105"/>
    </row>
    <row r="230" spans="1:4" ht="25.5" x14ac:dyDescent="0.25">
      <c r="A230" s="139" t="s">
        <v>719</v>
      </c>
      <c r="B230" s="102" t="s">
        <v>720</v>
      </c>
      <c r="C230" s="198">
        <v>2</v>
      </c>
      <c r="D230" s="105">
        <v>3</v>
      </c>
    </row>
    <row r="231" spans="1:4" ht="25.5" x14ac:dyDescent="0.25">
      <c r="A231" s="139" t="s">
        <v>721</v>
      </c>
      <c r="B231" s="102" t="s">
        <v>722</v>
      </c>
      <c r="C231" s="198">
        <v>5</v>
      </c>
      <c r="D231" s="105"/>
    </row>
    <row r="232" spans="1:4" x14ac:dyDescent="0.25">
      <c r="A232" s="139" t="s">
        <v>723</v>
      </c>
      <c r="B232" s="102" t="s">
        <v>724</v>
      </c>
      <c r="C232" s="198">
        <v>1</v>
      </c>
      <c r="D232" s="105"/>
    </row>
    <row r="233" spans="1:4" ht="38.25" x14ac:dyDescent="0.25">
      <c r="A233" s="139" t="s">
        <v>725</v>
      </c>
      <c r="B233" s="102" t="s">
        <v>726</v>
      </c>
      <c r="C233" s="198">
        <v>3</v>
      </c>
      <c r="D233" s="105"/>
    </row>
    <row r="234" spans="1:4" x14ac:dyDescent="0.25">
      <c r="A234" s="139" t="s">
        <v>727</v>
      </c>
      <c r="B234" s="102" t="s">
        <v>728</v>
      </c>
      <c r="C234" s="198">
        <v>2</v>
      </c>
      <c r="D234" s="105"/>
    </row>
    <row r="235" spans="1:4" ht="25.5" x14ac:dyDescent="0.25">
      <c r="A235" s="139" t="s">
        <v>729</v>
      </c>
      <c r="B235" s="102" t="s">
        <v>730</v>
      </c>
      <c r="C235" s="198">
        <v>1</v>
      </c>
      <c r="D235" s="105"/>
    </row>
    <row r="236" spans="1:4" ht="25.5" x14ac:dyDescent="0.25">
      <c r="A236" s="139" t="s">
        <v>733</v>
      </c>
      <c r="B236" s="102" t="s">
        <v>734</v>
      </c>
      <c r="C236" s="198">
        <v>1</v>
      </c>
      <c r="D236" s="105"/>
    </row>
    <row r="237" spans="1:4" ht="25.5" x14ac:dyDescent="0.25">
      <c r="A237" s="139" t="s">
        <v>735</v>
      </c>
      <c r="B237" s="102" t="s">
        <v>736</v>
      </c>
      <c r="C237" s="198">
        <v>1</v>
      </c>
      <c r="D237" s="105"/>
    </row>
    <row r="238" spans="1:4" ht="25.5" x14ac:dyDescent="0.25">
      <c r="A238" s="139" t="s">
        <v>739</v>
      </c>
      <c r="B238" s="102" t="s">
        <v>740</v>
      </c>
      <c r="C238" s="198">
        <v>1</v>
      </c>
      <c r="D238" s="105"/>
    </row>
    <row r="239" spans="1:4" x14ac:dyDescent="0.25">
      <c r="A239" s="139" t="s">
        <v>741</v>
      </c>
      <c r="B239" s="102" t="s">
        <v>742</v>
      </c>
      <c r="C239" s="198">
        <v>17</v>
      </c>
      <c r="D239" s="105"/>
    </row>
    <row r="240" spans="1:4" ht="25.5" x14ac:dyDescent="0.25">
      <c r="A240" s="205" t="s">
        <v>743</v>
      </c>
      <c r="B240" s="102" t="s">
        <v>744</v>
      </c>
      <c r="C240" s="198">
        <v>13</v>
      </c>
      <c r="D240" s="105"/>
    </row>
    <row r="241" spans="1:4" ht="25.5" x14ac:dyDescent="0.25">
      <c r="A241" s="205" t="s">
        <v>1263</v>
      </c>
      <c r="B241" s="102" t="s">
        <v>1264</v>
      </c>
      <c r="C241" s="198">
        <v>1</v>
      </c>
      <c r="D241" s="105"/>
    </row>
    <row r="242" spans="1:4" ht="25.5" x14ac:dyDescent="0.25">
      <c r="A242" s="205" t="s">
        <v>2295</v>
      </c>
      <c r="B242" s="102" t="s">
        <v>2296</v>
      </c>
      <c r="C242" s="198">
        <v>1</v>
      </c>
      <c r="D242" s="105"/>
    </row>
    <row r="243" spans="1:4" ht="25.5" x14ac:dyDescent="0.25">
      <c r="A243" s="205" t="s">
        <v>747</v>
      </c>
      <c r="B243" s="102" t="s">
        <v>748</v>
      </c>
      <c r="C243" s="198">
        <v>3</v>
      </c>
      <c r="D243" s="105"/>
    </row>
    <row r="244" spans="1:4" x14ac:dyDescent="0.25">
      <c r="A244" s="205" t="s">
        <v>1265</v>
      </c>
      <c r="B244" s="102" t="s">
        <v>1555</v>
      </c>
      <c r="C244" s="198">
        <v>5</v>
      </c>
      <c r="D244" s="105"/>
    </row>
    <row r="245" spans="1:4" ht="25.5" x14ac:dyDescent="0.25">
      <c r="A245" s="205" t="s">
        <v>2305</v>
      </c>
      <c r="B245" s="102" t="s">
        <v>2306</v>
      </c>
      <c r="C245" s="198">
        <v>1</v>
      </c>
      <c r="D245" s="105"/>
    </row>
    <row r="246" spans="1:4" ht="25.5" x14ac:dyDescent="0.25">
      <c r="A246" s="205" t="s">
        <v>749</v>
      </c>
      <c r="B246" s="102" t="s">
        <v>750</v>
      </c>
      <c r="C246" s="198"/>
      <c r="D246" s="105">
        <v>1</v>
      </c>
    </row>
    <row r="247" spans="1:4" ht="25.5" x14ac:dyDescent="0.25">
      <c r="A247" s="139" t="s">
        <v>753</v>
      </c>
      <c r="B247" s="102" t="s">
        <v>754</v>
      </c>
      <c r="C247" s="198">
        <v>6</v>
      </c>
      <c r="D247" s="105"/>
    </row>
    <row r="248" spans="1:4" ht="25.5" x14ac:dyDescent="0.25">
      <c r="A248" s="139" t="s">
        <v>2309</v>
      </c>
      <c r="B248" s="102" t="s">
        <v>1557</v>
      </c>
      <c r="C248" s="198">
        <v>1</v>
      </c>
      <c r="D248" s="105"/>
    </row>
    <row r="249" spans="1:4" ht="38.25" x14ac:dyDescent="0.25">
      <c r="A249" s="139" t="s">
        <v>757</v>
      </c>
      <c r="B249" s="102" t="s">
        <v>2310</v>
      </c>
      <c r="C249" s="198">
        <v>2</v>
      </c>
      <c r="D249" s="105"/>
    </row>
    <row r="250" spans="1:4" ht="25.5" x14ac:dyDescent="0.25">
      <c r="A250" s="139" t="s">
        <v>759</v>
      </c>
      <c r="B250" s="102" t="s">
        <v>760</v>
      </c>
      <c r="C250" s="198">
        <v>2</v>
      </c>
      <c r="D250" s="105"/>
    </row>
    <row r="251" spans="1:4" x14ac:dyDescent="0.25">
      <c r="A251" s="139" t="s">
        <v>765</v>
      </c>
      <c r="B251" s="102" t="s">
        <v>766</v>
      </c>
      <c r="C251" s="198">
        <v>5</v>
      </c>
      <c r="D251" s="105"/>
    </row>
    <row r="252" spans="1:4" ht="25.5" x14ac:dyDescent="0.25">
      <c r="A252" s="139" t="s">
        <v>2314</v>
      </c>
      <c r="B252" s="102" t="s">
        <v>2315</v>
      </c>
      <c r="C252" s="198">
        <v>1</v>
      </c>
      <c r="D252" s="105"/>
    </row>
    <row r="253" spans="1:4" ht="25.5" x14ac:dyDescent="0.25">
      <c r="A253" s="139" t="s">
        <v>2316</v>
      </c>
      <c r="B253" s="102" t="s">
        <v>2317</v>
      </c>
      <c r="C253" s="198">
        <v>1</v>
      </c>
      <c r="D253" s="105"/>
    </row>
    <row r="254" spans="1:4" ht="25.5" x14ac:dyDescent="0.25">
      <c r="A254" s="139" t="s">
        <v>771</v>
      </c>
      <c r="B254" s="102" t="s">
        <v>772</v>
      </c>
      <c r="C254" s="198">
        <v>1</v>
      </c>
      <c r="D254" s="105"/>
    </row>
    <row r="255" spans="1:4" x14ac:dyDescent="0.25">
      <c r="A255" s="205" t="s">
        <v>775</v>
      </c>
      <c r="B255" s="102" t="s">
        <v>776</v>
      </c>
      <c r="C255" s="198">
        <v>13</v>
      </c>
      <c r="D255" s="105"/>
    </row>
    <row r="256" spans="1:4" ht="25.5" x14ac:dyDescent="0.25">
      <c r="A256" s="205" t="s">
        <v>777</v>
      </c>
      <c r="B256" s="102" t="s">
        <v>778</v>
      </c>
      <c r="C256" s="198">
        <v>4</v>
      </c>
      <c r="D256" s="105"/>
    </row>
    <row r="257" spans="1:4" ht="25.5" x14ac:dyDescent="0.25">
      <c r="A257" s="205" t="s">
        <v>779</v>
      </c>
      <c r="B257" s="102" t="s">
        <v>780</v>
      </c>
      <c r="C257" s="198">
        <v>13</v>
      </c>
      <c r="D257" s="105"/>
    </row>
    <row r="258" spans="1:4" ht="25.5" x14ac:dyDescent="0.25">
      <c r="A258" s="205" t="s">
        <v>2328</v>
      </c>
      <c r="B258" s="102" t="s">
        <v>1559</v>
      </c>
      <c r="C258" s="198">
        <v>1</v>
      </c>
      <c r="D258" s="105"/>
    </row>
    <row r="259" spans="1:4" x14ac:dyDescent="0.25">
      <c r="A259" s="205" t="s">
        <v>781</v>
      </c>
      <c r="B259" s="102" t="s">
        <v>782</v>
      </c>
      <c r="C259" s="198">
        <v>3</v>
      </c>
      <c r="D259" s="105"/>
    </row>
    <row r="260" spans="1:4" ht="25.5" x14ac:dyDescent="0.25">
      <c r="A260" s="205" t="s">
        <v>783</v>
      </c>
      <c r="B260" s="102" t="s">
        <v>784</v>
      </c>
      <c r="C260" s="198">
        <v>5</v>
      </c>
      <c r="D260" s="105"/>
    </row>
    <row r="261" spans="1:4" x14ac:dyDescent="0.25">
      <c r="A261" s="205" t="s">
        <v>789</v>
      </c>
      <c r="B261" s="102" t="s">
        <v>790</v>
      </c>
      <c r="C261" s="198">
        <v>1</v>
      </c>
      <c r="D261" s="105"/>
    </row>
    <row r="262" spans="1:4" ht="25.5" x14ac:dyDescent="0.25">
      <c r="A262" s="205" t="s">
        <v>791</v>
      </c>
      <c r="B262" s="102" t="s">
        <v>792</v>
      </c>
      <c r="C262" s="198">
        <v>10</v>
      </c>
      <c r="D262" s="105"/>
    </row>
    <row r="263" spans="1:4" ht="25.5" x14ac:dyDescent="0.25">
      <c r="A263" s="205" t="s">
        <v>793</v>
      </c>
      <c r="B263" s="102" t="s">
        <v>794</v>
      </c>
      <c r="C263" s="198">
        <v>3</v>
      </c>
      <c r="D263" s="105"/>
    </row>
    <row r="264" spans="1:4" x14ac:dyDescent="0.25">
      <c r="A264" s="205" t="s">
        <v>795</v>
      </c>
      <c r="B264" s="102" t="s">
        <v>796</v>
      </c>
      <c r="C264" s="198">
        <v>2</v>
      </c>
      <c r="D264" s="105"/>
    </row>
    <row r="265" spans="1:4" x14ac:dyDescent="0.25">
      <c r="A265" s="139" t="s">
        <v>797</v>
      </c>
      <c r="B265" s="102" t="s">
        <v>798</v>
      </c>
      <c r="C265" s="198">
        <v>1</v>
      </c>
      <c r="D265" s="105"/>
    </row>
    <row r="266" spans="1:4" ht="15.75" x14ac:dyDescent="0.25">
      <c r="A266" s="68" t="s">
        <v>2736</v>
      </c>
      <c r="B266" s="361" t="s">
        <v>1475</v>
      </c>
      <c r="C266" s="361"/>
      <c r="D266" s="362"/>
    </row>
    <row r="267" spans="1:4" ht="25.5" x14ac:dyDescent="0.25">
      <c r="A267" s="206" t="s">
        <v>802</v>
      </c>
      <c r="B267" s="207" t="s">
        <v>803</v>
      </c>
      <c r="C267" s="187">
        <v>2</v>
      </c>
      <c r="D267" s="188"/>
    </row>
    <row r="268" spans="1:4" ht="25.5" x14ac:dyDescent="0.25">
      <c r="A268" s="206" t="s">
        <v>804</v>
      </c>
      <c r="B268" s="207" t="s">
        <v>805</v>
      </c>
      <c r="C268" s="187">
        <v>10</v>
      </c>
      <c r="D268" s="188"/>
    </row>
    <row r="269" spans="1:4" ht="25.5" x14ac:dyDescent="0.25">
      <c r="A269" s="206" t="s">
        <v>806</v>
      </c>
      <c r="B269" s="207" t="s">
        <v>807</v>
      </c>
      <c r="C269" s="187">
        <v>8</v>
      </c>
      <c r="D269" s="188"/>
    </row>
    <row r="270" spans="1:4" x14ac:dyDescent="0.25">
      <c r="A270" s="206" t="s">
        <v>808</v>
      </c>
      <c r="B270" s="207" t="s">
        <v>809</v>
      </c>
      <c r="C270" s="187">
        <v>14</v>
      </c>
      <c r="D270" s="188"/>
    </row>
    <row r="271" spans="1:4" ht="25.5" x14ac:dyDescent="0.25">
      <c r="A271" s="208" t="s">
        <v>2343</v>
      </c>
      <c r="B271" s="209" t="s">
        <v>1561</v>
      </c>
      <c r="C271" s="210">
        <v>1</v>
      </c>
      <c r="D271" s="210"/>
    </row>
    <row r="272" spans="1:4" ht="25.5" x14ac:dyDescent="0.25">
      <c r="A272" s="208" t="s">
        <v>810</v>
      </c>
      <c r="B272" s="209" t="s">
        <v>811</v>
      </c>
      <c r="C272" s="210">
        <v>2</v>
      </c>
      <c r="D272" s="210"/>
    </row>
    <row r="273" spans="1:4" x14ac:dyDescent="0.25">
      <c r="A273" s="208" t="s">
        <v>2348</v>
      </c>
      <c r="B273" s="208" t="s">
        <v>2349</v>
      </c>
      <c r="C273" s="210">
        <v>1</v>
      </c>
      <c r="D273" s="210"/>
    </row>
    <row r="274" spans="1:4" x14ac:dyDescent="0.25">
      <c r="A274" s="208" t="s">
        <v>812</v>
      </c>
      <c r="B274" s="208" t="s">
        <v>813</v>
      </c>
      <c r="C274" s="210">
        <v>18</v>
      </c>
      <c r="D274" s="210">
        <v>1</v>
      </c>
    </row>
    <row r="275" spans="1:4" x14ac:dyDescent="0.25">
      <c r="A275" s="208" t="s">
        <v>814</v>
      </c>
      <c r="B275" s="208" t="s">
        <v>815</v>
      </c>
      <c r="C275" s="210">
        <v>47</v>
      </c>
      <c r="D275" s="210">
        <v>3</v>
      </c>
    </row>
    <row r="276" spans="1:4" x14ac:dyDescent="0.25">
      <c r="A276" s="208" t="s">
        <v>816</v>
      </c>
      <c r="B276" s="208" t="s">
        <v>817</v>
      </c>
      <c r="C276" s="210">
        <v>7</v>
      </c>
      <c r="D276" s="210">
        <v>1</v>
      </c>
    </row>
    <row r="277" spans="1:4" x14ac:dyDescent="0.25">
      <c r="A277" s="208" t="s">
        <v>818</v>
      </c>
      <c r="B277" s="208" t="s">
        <v>819</v>
      </c>
      <c r="C277" s="210">
        <v>14</v>
      </c>
      <c r="D277" s="210"/>
    </row>
    <row r="278" spans="1:4" x14ac:dyDescent="0.25">
      <c r="A278" s="208" t="s">
        <v>820</v>
      </c>
      <c r="B278" s="208" t="s">
        <v>821</v>
      </c>
      <c r="C278" s="210">
        <v>1</v>
      </c>
      <c r="D278" s="210"/>
    </row>
    <row r="279" spans="1:4" x14ac:dyDescent="0.25">
      <c r="A279" s="208" t="s">
        <v>822</v>
      </c>
      <c r="B279" s="208" t="s">
        <v>823</v>
      </c>
      <c r="C279" s="210">
        <v>3</v>
      </c>
      <c r="D279" s="210"/>
    </row>
    <row r="280" spans="1:4" x14ac:dyDescent="0.25">
      <c r="A280" s="208" t="s">
        <v>2737</v>
      </c>
      <c r="B280" s="208" t="s">
        <v>2738</v>
      </c>
      <c r="C280" s="210"/>
      <c r="D280" s="210">
        <v>1</v>
      </c>
    </row>
    <row r="281" spans="1:4" x14ac:dyDescent="0.25">
      <c r="A281" s="208" t="s">
        <v>824</v>
      </c>
      <c r="B281" s="208" t="s">
        <v>825</v>
      </c>
      <c r="C281" s="210"/>
      <c r="D281" s="210">
        <v>1</v>
      </c>
    </row>
    <row r="282" spans="1:4" x14ac:dyDescent="0.25">
      <c r="A282" s="208" t="s">
        <v>2362</v>
      </c>
      <c r="B282" s="208" t="s">
        <v>2363</v>
      </c>
      <c r="C282" s="210">
        <v>1</v>
      </c>
      <c r="D282" s="210"/>
    </row>
    <row r="283" spans="1:4" x14ac:dyDescent="0.25">
      <c r="A283" s="208" t="s">
        <v>2739</v>
      </c>
      <c r="B283" s="208" t="s">
        <v>2740</v>
      </c>
      <c r="C283" s="210"/>
      <c r="D283" s="210">
        <v>1</v>
      </c>
    </row>
    <row r="284" spans="1:4" x14ac:dyDescent="0.25">
      <c r="A284" s="208" t="s">
        <v>2741</v>
      </c>
      <c r="B284" s="208" t="s">
        <v>2742</v>
      </c>
      <c r="C284" s="210">
        <v>1</v>
      </c>
      <c r="D284" s="210"/>
    </row>
    <row r="285" spans="1:4" x14ac:dyDescent="0.25">
      <c r="A285" s="208" t="s">
        <v>828</v>
      </c>
      <c r="B285" s="208" t="s">
        <v>829</v>
      </c>
      <c r="C285" s="210"/>
      <c r="D285" s="210">
        <v>5</v>
      </c>
    </row>
    <row r="286" spans="1:4" x14ac:dyDescent="0.25">
      <c r="A286" s="208" t="s">
        <v>2388</v>
      </c>
      <c r="B286" s="208" t="s">
        <v>1291</v>
      </c>
      <c r="C286" s="210"/>
      <c r="D286" s="210">
        <v>1</v>
      </c>
    </row>
    <row r="287" spans="1:4" x14ac:dyDescent="0.25">
      <c r="A287" s="208" t="s">
        <v>2391</v>
      </c>
      <c r="B287" s="208" t="s">
        <v>2392</v>
      </c>
      <c r="C287" s="210">
        <v>1</v>
      </c>
      <c r="D287" s="210"/>
    </row>
    <row r="288" spans="1:4" x14ac:dyDescent="0.25">
      <c r="A288" s="208" t="s">
        <v>832</v>
      </c>
      <c r="B288" s="208" t="s">
        <v>833</v>
      </c>
      <c r="C288" s="210"/>
      <c r="D288" s="210">
        <v>2</v>
      </c>
    </row>
    <row r="289" spans="1:4" ht="15.75" x14ac:dyDescent="0.25">
      <c r="A289" s="211" t="s">
        <v>838</v>
      </c>
      <c r="B289" s="211" t="s">
        <v>839</v>
      </c>
      <c r="C289" s="212"/>
      <c r="D289" s="212"/>
    </row>
    <row r="290" spans="1:4" x14ac:dyDescent="0.25">
      <c r="A290" s="208" t="s">
        <v>842</v>
      </c>
      <c r="B290" s="208" t="s">
        <v>841</v>
      </c>
      <c r="C290" s="210">
        <v>2</v>
      </c>
      <c r="D290" s="210">
        <v>1</v>
      </c>
    </row>
    <row r="291" spans="1:4" x14ac:dyDescent="0.25">
      <c r="A291" s="208" t="s">
        <v>845</v>
      </c>
      <c r="B291" s="208" t="s">
        <v>846</v>
      </c>
      <c r="C291" s="210">
        <v>1</v>
      </c>
      <c r="D291" s="210"/>
    </row>
    <row r="292" spans="1:4" x14ac:dyDescent="0.25">
      <c r="A292" s="208" t="s">
        <v>847</v>
      </c>
      <c r="B292" s="208" t="s">
        <v>848</v>
      </c>
      <c r="C292" s="210">
        <v>12</v>
      </c>
      <c r="D292" s="210">
        <v>3</v>
      </c>
    </row>
    <row r="293" spans="1:4" ht="38.25" x14ac:dyDescent="0.25">
      <c r="A293" s="208" t="s">
        <v>849</v>
      </c>
      <c r="B293" s="209" t="s">
        <v>850</v>
      </c>
      <c r="C293" s="210">
        <v>4</v>
      </c>
      <c r="D293" s="210">
        <v>2</v>
      </c>
    </row>
    <row r="294" spans="1:4" x14ac:dyDescent="0.25">
      <c r="A294" s="208" t="s">
        <v>1300</v>
      </c>
      <c r="B294" s="208" t="s">
        <v>1301</v>
      </c>
      <c r="C294" s="210">
        <v>1</v>
      </c>
      <c r="D294" s="210"/>
    </row>
    <row r="295" spans="1:4" ht="25.5" x14ac:dyDescent="0.25">
      <c r="A295" s="208" t="s">
        <v>855</v>
      </c>
      <c r="B295" s="209" t="s">
        <v>856</v>
      </c>
      <c r="C295" s="210">
        <v>1</v>
      </c>
      <c r="D295" s="210"/>
    </row>
    <row r="296" spans="1:4" ht="25.5" x14ac:dyDescent="0.25">
      <c r="A296" s="208" t="s">
        <v>857</v>
      </c>
      <c r="B296" s="209" t="s">
        <v>858</v>
      </c>
      <c r="C296" s="210">
        <v>3</v>
      </c>
      <c r="D296" s="210">
        <v>2</v>
      </c>
    </row>
    <row r="297" spans="1:4" ht="15.75" x14ac:dyDescent="0.25">
      <c r="A297" s="211" t="s">
        <v>865</v>
      </c>
      <c r="B297" s="211" t="s">
        <v>866</v>
      </c>
      <c r="C297" s="212"/>
      <c r="D297" s="212"/>
    </row>
    <row r="298" spans="1:4" x14ac:dyDescent="0.25">
      <c r="A298" s="213" t="s">
        <v>867</v>
      </c>
      <c r="B298" s="213" t="s">
        <v>868</v>
      </c>
      <c r="C298" s="214"/>
      <c r="D298" s="214">
        <v>1</v>
      </c>
    </row>
    <row r="299" spans="1:4" x14ac:dyDescent="0.25">
      <c r="A299" s="208" t="s">
        <v>873</v>
      </c>
      <c r="B299" s="208" t="s">
        <v>874</v>
      </c>
      <c r="C299" s="210">
        <v>1</v>
      </c>
      <c r="D299" s="210"/>
    </row>
    <row r="300" spans="1:4" x14ac:dyDescent="0.25">
      <c r="A300" s="208" t="s">
        <v>877</v>
      </c>
      <c r="B300" s="208" t="s">
        <v>878</v>
      </c>
      <c r="C300" s="210">
        <v>2</v>
      </c>
      <c r="D300" s="210"/>
    </row>
    <row r="301" spans="1:4" x14ac:dyDescent="0.25">
      <c r="A301" s="208" t="s">
        <v>883</v>
      </c>
      <c r="B301" s="208" t="s">
        <v>884</v>
      </c>
      <c r="C301" s="210">
        <v>5</v>
      </c>
      <c r="D301" s="210"/>
    </row>
    <row r="302" spans="1:4" x14ac:dyDescent="0.25">
      <c r="A302" s="208" t="s">
        <v>1306</v>
      </c>
      <c r="B302" s="208" t="s">
        <v>1307</v>
      </c>
      <c r="C302" s="210">
        <v>2</v>
      </c>
      <c r="D302" s="210"/>
    </row>
    <row r="303" spans="1:4" ht="25.5" x14ac:dyDescent="0.25">
      <c r="A303" s="208" t="s">
        <v>885</v>
      </c>
      <c r="B303" s="209" t="s">
        <v>886</v>
      </c>
      <c r="C303" s="210">
        <v>2</v>
      </c>
      <c r="D303" s="210">
        <v>1</v>
      </c>
    </row>
    <row r="304" spans="1:4" x14ac:dyDescent="0.25">
      <c r="A304" s="208" t="s">
        <v>889</v>
      </c>
      <c r="B304" s="208" t="s">
        <v>890</v>
      </c>
      <c r="C304" s="210">
        <v>1</v>
      </c>
      <c r="D304" s="210"/>
    </row>
    <row r="305" spans="1:4" x14ac:dyDescent="0.25">
      <c r="A305" s="208" t="s">
        <v>2450</v>
      </c>
      <c r="B305" s="208" t="s">
        <v>2451</v>
      </c>
      <c r="C305" s="210">
        <v>2</v>
      </c>
      <c r="D305" s="210"/>
    </row>
    <row r="306" spans="1:4" ht="15.75" x14ac:dyDescent="0.25">
      <c r="A306" s="211" t="s">
        <v>2743</v>
      </c>
      <c r="B306" s="211" t="s">
        <v>894</v>
      </c>
      <c r="C306" s="212"/>
      <c r="D306" s="212"/>
    </row>
    <row r="307" spans="1:4" x14ac:dyDescent="0.25">
      <c r="A307" s="208" t="s">
        <v>2466</v>
      </c>
      <c r="B307" s="208" t="s">
        <v>2467</v>
      </c>
      <c r="C307" s="210">
        <v>1</v>
      </c>
      <c r="D307" s="210"/>
    </row>
    <row r="308" spans="1:4" ht="15.75" x14ac:dyDescent="0.25">
      <c r="A308" s="211" t="s">
        <v>925</v>
      </c>
      <c r="B308" s="211" t="s">
        <v>926</v>
      </c>
      <c r="C308" s="215"/>
      <c r="D308" s="215"/>
    </row>
    <row r="309" spans="1:4" x14ac:dyDescent="0.25">
      <c r="A309" s="208" t="s">
        <v>2489</v>
      </c>
      <c r="B309" s="208" t="s">
        <v>2488</v>
      </c>
      <c r="C309" s="210">
        <v>4</v>
      </c>
      <c r="D309" s="210"/>
    </row>
    <row r="310" spans="1:4" x14ac:dyDescent="0.25">
      <c r="A310" s="208" t="s">
        <v>2498</v>
      </c>
      <c r="B310" s="208" t="s">
        <v>2499</v>
      </c>
      <c r="C310" s="210">
        <v>1</v>
      </c>
      <c r="D310" s="210"/>
    </row>
    <row r="311" spans="1:4" x14ac:dyDescent="0.25">
      <c r="A311" s="208" t="s">
        <v>929</v>
      </c>
      <c r="B311" s="208" t="s">
        <v>928</v>
      </c>
      <c r="C311" s="210">
        <v>18</v>
      </c>
      <c r="D311" s="210">
        <v>3</v>
      </c>
    </row>
    <row r="312" spans="1:4" x14ac:dyDescent="0.25">
      <c r="A312" s="208" t="s">
        <v>930</v>
      </c>
      <c r="B312" s="208" t="s">
        <v>931</v>
      </c>
      <c r="C312" s="210">
        <v>2</v>
      </c>
      <c r="D312" s="210"/>
    </row>
    <row r="313" spans="1:4" x14ac:dyDescent="0.25">
      <c r="A313" s="208" t="s">
        <v>932</v>
      </c>
      <c r="B313" s="208" t="s">
        <v>933</v>
      </c>
      <c r="C313" s="210">
        <v>7</v>
      </c>
      <c r="D313" s="210">
        <v>7</v>
      </c>
    </row>
    <row r="314" spans="1:4" x14ac:dyDescent="0.25">
      <c r="A314" s="208" t="s">
        <v>2500</v>
      </c>
      <c r="B314" s="208" t="s">
        <v>1318</v>
      </c>
      <c r="C314" s="210">
        <v>1</v>
      </c>
      <c r="D314" s="210"/>
    </row>
    <row r="315" spans="1:4" x14ac:dyDescent="0.25">
      <c r="A315" s="208" t="s">
        <v>934</v>
      </c>
      <c r="B315" s="208" t="s">
        <v>935</v>
      </c>
      <c r="C315" s="210">
        <v>3</v>
      </c>
      <c r="D315" s="210"/>
    </row>
    <row r="316" spans="1:4" ht="25.5" x14ac:dyDescent="0.25">
      <c r="A316" s="208" t="s">
        <v>2501</v>
      </c>
      <c r="B316" s="209" t="s">
        <v>2502</v>
      </c>
      <c r="C316" s="210">
        <v>1</v>
      </c>
      <c r="D316" s="210"/>
    </row>
    <row r="317" spans="1:4" x14ac:dyDescent="0.25">
      <c r="A317" s="208" t="s">
        <v>942</v>
      </c>
      <c r="B317" s="208" t="s">
        <v>943</v>
      </c>
      <c r="C317" s="210">
        <v>2</v>
      </c>
      <c r="D317" s="210">
        <v>1</v>
      </c>
    </row>
    <row r="318" spans="1:4" x14ac:dyDescent="0.25">
      <c r="A318" s="208" t="s">
        <v>944</v>
      </c>
      <c r="B318" s="208" t="s">
        <v>945</v>
      </c>
      <c r="C318" s="210">
        <v>1</v>
      </c>
      <c r="D318" s="210">
        <v>3</v>
      </c>
    </row>
    <row r="319" spans="1:4" ht="15.75" x14ac:dyDescent="0.25">
      <c r="A319" s="211" t="s">
        <v>2744</v>
      </c>
      <c r="B319" s="211" t="s">
        <v>949</v>
      </c>
      <c r="C319" s="212"/>
      <c r="D319" s="212"/>
    </row>
    <row r="320" spans="1:4" x14ac:dyDescent="0.25">
      <c r="A320" s="213">
        <v>69</v>
      </c>
      <c r="B320" s="213" t="s">
        <v>2511</v>
      </c>
      <c r="C320" s="214"/>
      <c r="D320" s="214">
        <v>1</v>
      </c>
    </row>
    <row r="321" spans="1:4" x14ac:dyDescent="0.25">
      <c r="A321" s="208" t="s">
        <v>950</v>
      </c>
      <c r="B321" s="208" t="s">
        <v>951</v>
      </c>
      <c r="C321" s="210">
        <v>4</v>
      </c>
      <c r="D321" s="210"/>
    </row>
    <row r="322" spans="1:4" ht="25.5" x14ac:dyDescent="0.25">
      <c r="A322" s="208" t="s">
        <v>952</v>
      </c>
      <c r="B322" s="209" t="s">
        <v>953</v>
      </c>
      <c r="C322" s="210"/>
      <c r="D322" s="210">
        <v>1</v>
      </c>
    </row>
    <row r="323" spans="1:4" x14ac:dyDescent="0.25">
      <c r="A323" s="208" t="s">
        <v>954</v>
      </c>
      <c r="B323" s="208" t="s">
        <v>955</v>
      </c>
      <c r="C323" s="210">
        <v>2</v>
      </c>
      <c r="D323" s="210">
        <v>1</v>
      </c>
    </row>
    <row r="324" spans="1:4" x14ac:dyDescent="0.25">
      <c r="A324" s="208" t="s">
        <v>2745</v>
      </c>
      <c r="B324" s="208" t="s">
        <v>1568</v>
      </c>
      <c r="C324" s="210">
        <v>1</v>
      </c>
      <c r="D324" s="210"/>
    </row>
    <row r="325" spans="1:4" x14ac:dyDescent="0.25">
      <c r="A325" s="208" t="s">
        <v>956</v>
      </c>
      <c r="B325" s="208" t="s">
        <v>957</v>
      </c>
      <c r="C325" s="210">
        <v>4</v>
      </c>
      <c r="D325" s="210">
        <v>2</v>
      </c>
    </row>
    <row r="326" spans="1:4" ht="38.25" x14ac:dyDescent="0.25">
      <c r="A326" s="208" t="s">
        <v>2521</v>
      </c>
      <c r="B326" s="209" t="s">
        <v>2522</v>
      </c>
      <c r="C326" s="210"/>
      <c r="D326" s="210">
        <v>1</v>
      </c>
    </row>
    <row r="327" spans="1:4" x14ac:dyDescent="0.25">
      <c r="A327" s="208" t="s">
        <v>1482</v>
      </c>
      <c r="B327" s="208" t="s">
        <v>1483</v>
      </c>
      <c r="C327" s="210">
        <v>1</v>
      </c>
      <c r="D327" s="210"/>
    </row>
    <row r="328" spans="1:4" x14ac:dyDescent="0.25">
      <c r="A328" s="208" t="s">
        <v>972</v>
      </c>
      <c r="B328" s="208" t="s">
        <v>973</v>
      </c>
      <c r="C328" s="210">
        <v>1</v>
      </c>
      <c r="D328" s="210">
        <v>1</v>
      </c>
    </row>
    <row r="329" spans="1:4" x14ac:dyDescent="0.25">
      <c r="A329" s="208" t="s">
        <v>974</v>
      </c>
      <c r="B329" s="208" t="s">
        <v>975</v>
      </c>
      <c r="C329" s="210"/>
      <c r="D329" s="210">
        <v>3</v>
      </c>
    </row>
    <row r="330" spans="1:4" x14ac:dyDescent="0.25">
      <c r="A330" s="208" t="s">
        <v>976</v>
      </c>
      <c r="B330" s="208" t="s">
        <v>977</v>
      </c>
      <c r="C330" s="210">
        <v>5</v>
      </c>
      <c r="D330" s="210">
        <v>1</v>
      </c>
    </row>
    <row r="331" spans="1:4" x14ac:dyDescent="0.25">
      <c r="A331" s="208" t="s">
        <v>978</v>
      </c>
      <c r="B331" s="208" t="s">
        <v>979</v>
      </c>
      <c r="C331" s="210">
        <v>1</v>
      </c>
      <c r="D331" s="210"/>
    </row>
    <row r="332" spans="1:4" x14ac:dyDescent="0.25">
      <c r="A332" s="208" t="s">
        <v>982</v>
      </c>
      <c r="B332" s="208" t="s">
        <v>983</v>
      </c>
      <c r="C332" s="210">
        <v>7</v>
      </c>
      <c r="D332" s="210"/>
    </row>
    <row r="333" spans="1:4" x14ac:dyDescent="0.25">
      <c r="A333" s="208" t="s">
        <v>984</v>
      </c>
      <c r="B333" s="208" t="s">
        <v>985</v>
      </c>
      <c r="C333" s="210">
        <v>1</v>
      </c>
      <c r="D333" s="210"/>
    </row>
    <row r="334" spans="1:4" x14ac:dyDescent="0.25">
      <c r="A334" s="208" t="s">
        <v>990</v>
      </c>
      <c r="B334" s="208" t="s">
        <v>991</v>
      </c>
      <c r="C334" s="210">
        <v>1</v>
      </c>
      <c r="D334" s="210"/>
    </row>
    <row r="335" spans="1:4" x14ac:dyDescent="0.25">
      <c r="A335" s="208" t="s">
        <v>2558</v>
      </c>
      <c r="B335" s="208" t="s">
        <v>2559</v>
      </c>
      <c r="C335" s="210">
        <v>2</v>
      </c>
      <c r="D335" s="210"/>
    </row>
    <row r="336" spans="1:4" ht="15.75" x14ac:dyDescent="0.25">
      <c r="A336" s="211" t="s">
        <v>992</v>
      </c>
      <c r="B336" s="211" t="s">
        <v>993</v>
      </c>
      <c r="C336" s="212"/>
      <c r="D336" s="212"/>
    </row>
    <row r="337" spans="1:4" x14ac:dyDescent="0.25">
      <c r="A337" s="213" t="s">
        <v>994</v>
      </c>
      <c r="B337" s="213" t="s">
        <v>995</v>
      </c>
      <c r="C337" s="214"/>
      <c r="D337" s="214">
        <v>1</v>
      </c>
    </row>
    <row r="338" spans="1:4" x14ac:dyDescent="0.25">
      <c r="A338" s="213" t="s">
        <v>2560</v>
      </c>
      <c r="B338" s="213" t="s">
        <v>2561</v>
      </c>
      <c r="C338" s="214"/>
      <c r="D338" s="214">
        <v>1</v>
      </c>
    </row>
    <row r="339" spans="1:4" x14ac:dyDescent="0.25">
      <c r="A339" s="208" t="s">
        <v>2572</v>
      </c>
      <c r="B339" s="208" t="s">
        <v>1572</v>
      </c>
      <c r="C339" s="210">
        <v>1</v>
      </c>
      <c r="D339" s="210"/>
    </row>
    <row r="340" spans="1:4" x14ac:dyDescent="0.25">
      <c r="A340" s="208" t="s">
        <v>2746</v>
      </c>
      <c r="B340" s="208" t="s">
        <v>2747</v>
      </c>
      <c r="C340" s="210">
        <v>1</v>
      </c>
      <c r="D340" s="210"/>
    </row>
    <row r="341" spans="1:4" x14ac:dyDescent="0.25">
      <c r="A341" s="208" t="s">
        <v>1334</v>
      </c>
      <c r="B341" s="208" t="s">
        <v>1484</v>
      </c>
      <c r="C341" s="210">
        <v>1</v>
      </c>
      <c r="D341" s="210">
        <v>1</v>
      </c>
    </row>
    <row r="342" spans="1:4" x14ac:dyDescent="0.25">
      <c r="A342" s="208" t="s">
        <v>2575</v>
      </c>
      <c r="B342" s="208" t="s">
        <v>2576</v>
      </c>
      <c r="C342" s="210">
        <v>1</v>
      </c>
      <c r="D342" s="210"/>
    </row>
    <row r="343" spans="1:4" x14ac:dyDescent="0.25">
      <c r="A343" s="208" t="s">
        <v>2748</v>
      </c>
      <c r="B343" s="208" t="s">
        <v>2749</v>
      </c>
      <c r="C343" s="210"/>
      <c r="D343" s="210">
        <v>1</v>
      </c>
    </row>
    <row r="344" spans="1:4" x14ac:dyDescent="0.25">
      <c r="A344" s="208" t="s">
        <v>1002</v>
      </c>
      <c r="B344" s="208" t="s">
        <v>1003</v>
      </c>
      <c r="C344" s="210">
        <v>1</v>
      </c>
      <c r="D344" s="210"/>
    </row>
    <row r="345" spans="1:4" x14ac:dyDescent="0.25">
      <c r="A345" s="208" t="s">
        <v>1010</v>
      </c>
      <c r="B345" s="208" t="s">
        <v>1011</v>
      </c>
      <c r="C345" s="210">
        <v>1</v>
      </c>
      <c r="D345" s="210"/>
    </row>
    <row r="346" spans="1:4" x14ac:dyDescent="0.25">
      <c r="A346" s="208" t="s">
        <v>2596</v>
      </c>
      <c r="B346" s="208" t="s">
        <v>1342</v>
      </c>
      <c r="C346" s="210">
        <v>1</v>
      </c>
      <c r="D346" s="210"/>
    </row>
    <row r="347" spans="1:4" x14ac:dyDescent="0.25">
      <c r="A347" s="208" t="s">
        <v>2599</v>
      </c>
      <c r="B347" s="208" t="s">
        <v>1573</v>
      </c>
      <c r="C347" s="210">
        <v>1</v>
      </c>
      <c r="D347" s="210"/>
    </row>
    <row r="348" spans="1:4" x14ac:dyDescent="0.25">
      <c r="A348" s="208" t="s">
        <v>1012</v>
      </c>
      <c r="B348" s="208" t="s">
        <v>1013</v>
      </c>
      <c r="C348" s="210"/>
      <c r="D348" s="210">
        <v>2</v>
      </c>
    </row>
    <row r="349" spans="1:4" x14ac:dyDescent="0.25">
      <c r="A349" s="208" t="s">
        <v>2600</v>
      </c>
      <c r="B349" s="208" t="s">
        <v>2601</v>
      </c>
      <c r="C349" s="210">
        <v>1</v>
      </c>
      <c r="D349" s="210"/>
    </row>
    <row r="350" spans="1:4" x14ac:dyDescent="0.25">
      <c r="A350" s="208" t="s">
        <v>1014</v>
      </c>
      <c r="B350" s="208" t="s">
        <v>1015</v>
      </c>
      <c r="C350" s="210"/>
      <c r="D350" s="210">
        <v>2</v>
      </c>
    </row>
    <row r="351" spans="1:4" x14ac:dyDescent="0.25">
      <c r="A351" s="208" t="s">
        <v>1016</v>
      </c>
      <c r="B351" s="208" t="s">
        <v>1017</v>
      </c>
      <c r="C351" s="210">
        <v>2</v>
      </c>
      <c r="D351" s="210"/>
    </row>
    <row r="352" spans="1:4" x14ac:dyDescent="0.25">
      <c r="A352" s="208" t="s">
        <v>2619</v>
      </c>
      <c r="B352" s="208" t="s">
        <v>2620</v>
      </c>
      <c r="C352" s="210">
        <v>1</v>
      </c>
      <c r="D352" s="210"/>
    </row>
    <row r="353" spans="1:4" ht="25.5" x14ac:dyDescent="0.25">
      <c r="A353" s="208" t="s">
        <v>1020</v>
      </c>
      <c r="B353" s="209" t="s">
        <v>1021</v>
      </c>
      <c r="C353" s="210">
        <v>1</v>
      </c>
      <c r="D353" s="210">
        <v>1</v>
      </c>
    </row>
    <row r="354" spans="1:4" ht="15.75" x14ac:dyDescent="0.25">
      <c r="A354" s="211" t="s">
        <v>2750</v>
      </c>
      <c r="B354" s="211" t="s">
        <v>1346</v>
      </c>
      <c r="C354" s="212"/>
      <c r="D354" s="212"/>
    </row>
    <row r="355" spans="1:4" x14ac:dyDescent="0.25">
      <c r="A355" s="208" t="s">
        <v>1064</v>
      </c>
      <c r="B355" s="208" t="s">
        <v>1065</v>
      </c>
      <c r="C355" s="210">
        <v>2</v>
      </c>
      <c r="D355" s="210">
        <v>1</v>
      </c>
    </row>
    <row r="356" spans="1:4" ht="25.5" x14ac:dyDescent="0.25">
      <c r="A356" s="208" t="s">
        <v>1068</v>
      </c>
      <c r="B356" s="209" t="s">
        <v>1069</v>
      </c>
      <c r="C356" s="210">
        <v>2</v>
      </c>
      <c r="D356" s="210"/>
    </row>
    <row r="357" spans="1:4" x14ac:dyDescent="0.25">
      <c r="A357" s="208" t="s">
        <v>1070</v>
      </c>
      <c r="B357" s="209" t="s">
        <v>1071</v>
      </c>
      <c r="C357" s="210"/>
      <c r="D357" s="210">
        <v>1</v>
      </c>
    </row>
    <row r="358" spans="1:4" ht="15.75" x14ac:dyDescent="0.25">
      <c r="A358" s="211" t="s">
        <v>1072</v>
      </c>
      <c r="B358" s="211" t="s">
        <v>1073</v>
      </c>
      <c r="C358" s="212"/>
      <c r="D358" s="212"/>
    </row>
    <row r="359" spans="1:4" x14ac:dyDescent="0.25">
      <c r="A359" s="213" t="s">
        <v>1076</v>
      </c>
      <c r="B359" s="213" t="s">
        <v>1077</v>
      </c>
      <c r="C359" s="214"/>
      <c r="D359" s="214">
        <v>1</v>
      </c>
    </row>
    <row r="360" spans="1:4" x14ac:dyDescent="0.25">
      <c r="A360" s="208" t="s">
        <v>1078</v>
      </c>
      <c r="B360" s="208" t="s">
        <v>1079</v>
      </c>
      <c r="C360" s="210">
        <v>1</v>
      </c>
      <c r="D360" s="210">
        <v>3</v>
      </c>
    </row>
    <row r="361" spans="1:4" x14ac:dyDescent="0.25">
      <c r="A361" s="208" t="s">
        <v>1353</v>
      </c>
      <c r="B361" s="208" t="s">
        <v>1354</v>
      </c>
      <c r="C361" s="210">
        <v>1</v>
      </c>
      <c r="D361" s="210"/>
    </row>
    <row r="362" spans="1:4" ht="25.5" x14ac:dyDescent="0.25">
      <c r="A362" s="208" t="s">
        <v>1082</v>
      </c>
      <c r="B362" s="209" t="s">
        <v>1083</v>
      </c>
      <c r="C362" s="210">
        <v>1</v>
      </c>
      <c r="D362" s="210">
        <v>1</v>
      </c>
    </row>
    <row r="363" spans="1:4" x14ac:dyDescent="0.25">
      <c r="A363" s="208" t="s">
        <v>1086</v>
      </c>
      <c r="B363" s="208" t="s">
        <v>1087</v>
      </c>
      <c r="C363" s="210">
        <v>1</v>
      </c>
      <c r="D363" s="210"/>
    </row>
    <row r="364" spans="1:4" x14ac:dyDescent="0.25">
      <c r="A364" s="208" t="s">
        <v>2642</v>
      </c>
      <c r="B364" s="208" t="s">
        <v>2643</v>
      </c>
      <c r="C364" s="210">
        <v>3</v>
      </c>
      <c r="D364" s="210">
        <v>1</v>
      </c>
    </row>
    <row r="365" spans="1:4" ht="25.5" x14ac:dyDescent="0.25">
      <c r="A365" s="208" t="s">
        <v>1088</v>
      </c>
      <c r="B365" s="209" t="s">
        <v>2751</v>
      </c>
      <c r="C365" s="210">
        <v>1</v>
      </c>
      <c r="D365" s="210"/>
    </row>
    <row r="366" spans="1:4" ht="15.75" x14ac:dyDescent="0.25">
      <c r="A366" s="211" t="s">
        <v>1090</v>
      </c>
      <c r="B366" s="211" t="s">
        <v>1091</v>
      </c>
      <c r="C366" s="212"/>
      <c r="D366" s="212"/>
    </row>
    <row r="367" spans="1:4" x14ac:dyDescent="0.25">
      <c r="A367" s="208" t="s">
        <v>1092</v>
      </c>
      <c r="B367" s="208" t="s">
        <v>1093</v>
      </c>
      <c r="C367" s="210">
        <v>1</v>
      </c>
      <c r="D367" s="210"/>
    </row>
    <row r="368" spans="1:4" x14ac:dyDescent="0.25">
      <c r="A368" s="208" t="s">
        <v>1094</v>
      </c>
      <c r="B368" s="208" t="s">
        <v>1095</v>
      </c>
      <c r="C368" s="210">
        <v>1</v>
      </c>
      <c r="D368" s="210"/>
    </row>
    <row r="369" spans="1:4" ht="25.5" x14ac:dyDescent="0.25">
      <c r="A369" s="208" t="s">
        <v>1098</v>
      </c>
      <c r="B369" s="209" t="s">
        <v>1099</v>
      </c>
      <c r="C369" s="210">
        <v>1</v>
      </c>
      <c r="D369" s="210"/>
    </row>
    <row r="370" spans="1:4" x14ac:dyDescent="0.25">
      <c r="A370" s="208" t="s">
        <v>1360</v>
      </c>
      <c r="B370" s="208" t="s">
        <v>1361</v>
      </c>
      <c r="C370" s="210">
        <v>2</v>
      </c>
      <c r="D370" s="210"/>
    </row>
    <row r="371" spans="1:4" x14ac:dyDescent="0.25">
      <c r="A371" s="208" t="s">
        <v>2654</v>
      </c>
      <c r="B371" s="208" t="s">
        <v>2655</v>
      </c>
      <c r="C371" s="210">
        <v>1</v>
      </c>
      <c r="D371" s="210"/>
    </row>
    <row r="372" spans="1:4" x14ac:dyDescent="0.25">
      <c r="A372" s="208" t="s">
        <v>1114</v>
      </c>
      <c r="B372" s="208" t="s">
        <v>1115</v>
      </c>
      <c r="C372" s="210">
        <v>1</v>
      </c>
      <c r="D372" s="210"/>
    </row>
    <row r="373" spans="1:4" x14ac:dyDescent="0.25">
      <c r="A373" s="208" t="s">
        <v>1116</v>
      </c>
      <c r="B373" s="208" t="s">
        <v>1117</v>
      </c>
      <c r="C373" s="210">
        <v>2</v>
      </c>
      <c r="D373" s="210"/>
    </row>
    <row r="374" spans="1:4" ht="15.75" x14ac:dyDescent="0.25">
      <c r="A374" s="211" t="s">
        <v>1120</v>
      </c>
      <c r="B374" s="211" t="s">
        <v>1121</v>
      </c>
      <c r="C374" s="212"/>
      <c r="D374" s="212"/>
    </row>
    <row r="375" spans="1:4" x14ac:dyDescent="0.25">
      <c r="A375" s="208" t="s">
        <v>2752</v>
      </c>
      <c r="B375" s="208" t="s">
        <v>2753</v>
      </c>
      <c r="C375" s="210"/>
      <c r="D375" s="210">
        <v>1</v>
      </c>
    </row>
    <row r="376" spans="1:4" x14ac:dyDescent="0.25">
      <c r="A376" s="208" t="s">
        <v>1130</v>
      </c>
      <c r="B376" s="208" t="s">
        <v>1131</v>
      </c>
      <c r="C376" s="210">
        <v>3</v>
      </c>
      <c r="D376" s="210"/>
    </row>
    <row r="377" spans="1:4" x14ac:dyDescent="0.25">
      <c r="A377" s="208" t="s">
        <v>1132</v>
      </c>
      <c r="B377" s="208" t="s">
        <v>1133</v>
      </c>
      <c r="C377" s="210"/>
      <c r="D377" s="210">
        <v>1</v>
      </c>
    </row>
    <row r="378" spans="1:4" x14ac:dyDescent="0.25">
      <c r="A378" s="208" t="s">
        <v>1136</v>
      </c>
      <c r="B378" s="208" t="s">
        <v>1137</v>
      </c>
      <c r="C378" s="210">
        <v>1</v>
      </c>
      <c r="D378" s="210"/>
    </row>
    <row r="379" spans="1:4" x14ac:dyDescent="0.25">
      <c r="A379" s="208" t="s">
        <v>1138</v>
      </c>
      <c r="B379" s="208" t="s">
        <v>1139</v>
      </c>
      <c r="C379" s="210">
        <v>2</v>
      </c>
      <c r="D379" s="210"/>
    </row>
    <row r="380" spans="1:4" x14ac:dyDescent="0.25">
      <c r="A380" s="208" t="s">
        <v>1140</v>
      </c>
      <c r="B380" s="208" t="s">
        <v>1141</v>
      </c>
      <c r="C380" s="210">
        <v>1</v>
      </c>
      <c r="D380" s="210"/>
    </row>
    <row r="381" spans="1:4" x14ac:dyDescent="0.25">
      <c r="A381" s="208" t="s">
        <v>1144</v>
      </c>
      <c r="B381" s="208" t="s">
        <v>1145</v>
      </c>
      <c r="C381" s="210">
        <v>1</v>
      </c>
      <c r="D381" s="210"/>
    </row>
    <row r="382" spans="1:4" x14ac:dyDescent="0.25">
      <c r="A382" s="208" t="s">
        <v>1146</v>
      </c>
      <c r="B382" s="208" t="s">
        <v>1147</v>
      </c>
      <c r="C382" s="210">
        <v>1</v>
      </c>
      <c r="D382" s="210"/>
    </row>
    <row r="383" spans="1:4" x14ac:dyDescent="0.25">
      <c r="A383" s="208" t="s">
        <v>1148</v>
      </c>
      <c r="B383" s="208" t="s">
        <v>1149</v>
      </c>
      <c r="C383" s="210">
        <v>1</v>
      </c>
      <c r="D383" s="210"/>
    </row>
    <row r="384" spans="1:4" x14ac:dyDescent="0.25">
      <c r="A384" s="208" t="s">
        <v>2665</v>
      </c>
      <c r="B384" s="208" t="s">
        <v>2666</v>
      </c>
      <c r="C384" s="210">
        <v>1</v>
      </c>
      <c r="D384" s="210"/>
    </row>
    <row r="385" spans="1:4" x14ac:dyDescent="0.25">
      <c r="A385" s="208" t="s">
        <v>1152</v>
      </c>
      <c r="B385" s="208" t="s">
        <v>1153</v>
      </c>
      <c r="C385" s="210">
        <v>28</v>
      </c>
      <c r="D385" s="210"/>
    </row>
    <row r="386" spans="1:4" x14ac:dyDescent="0.25">
      <c r="A386" s="208" t="s">
        <v>1156</v>
      </c>
      <c r="B386" s="208" t="s">
        <v>1369</v>
      </c>
      <c r="C386" s="210">
        <v>1</v>
      </c>
      <c r="D386" s="210"/>
    </row>
    <row r="387" spans="1:4" x14ac:dyDescent="0.25">
      <c r="A387" s="208" t="s">
        <v>1160</v>
      </c>
      <c r="B387" s="208" t="s">
        <v>2754</v>
      </c>
      <c r="C387" s="210">
        <v>3</v>
      </c>
      <c r="D387" s="210">
        <v>1</v>
      </c>
    </row>
    <row r="388" spans="1:4" x14ac:dyDescent="0.25">
      <c r="A388" s="208" t="s">
        <v>1162</v>
      </c>
      <c r="B388" s="208" t="s">
        <v>1163</v>
      </c>
      <c r="C388" s="210">
        <v>1</v>
      </c>
      <c r="D388" s="210"/>
    </row>
  </sheetData>
  <mergeCells count="6">
    <mergeCell ref="A2:D2"/>
    <mergeCell ref="B266:D266"/>
    <mergeCell ref="B104:D104"/>
    <mergeCell ref="B108:D108"/>
    <mergeCell ref="B113:D113"/>
    <mergeCell ref="B135:D135"/>
  </mergeCells>
  <conditionalFormatting sqref="C5:D5 A136:D265">
    <cfRule type="expression" dxfId="444" priority="14">
      <formula>(#REF!="0")</formula>
    </cfRule>
  </conditionalFormatting>
  <conditionalFormatting sqref="A5:B5">
    <cfRule type="expression" dxfId="443" priority="13">
      <formula>(#REF!="0")</formula>
    </cfRule>
  </conditionalFormatting>
  <conditionalFormatting sqref="A7:D39 A40:B45">
    <cfRule type="expression" dxfId="442" priority="12">
      <formula>(#REF!="0")</formula>
    </cfRule>
  </conditionalFormatting>
  <conditionalFormatting sqref="C46:D46">
    <cfRule type="expression" dxfId="441" priority="11">
      <formula>(#REF!="0")</formula>
    </cfRule>
  </conditionalFormatting>
  <conditionalFormatting sqref="A46:B46">
    <cfRule type="expression" dxfId="440" priority="10">
      <formula>(#REF!="0")</formula>
    </cfRule>
  </conditionalFormatting>
  <conditionalFormatting sqref="B47:D103 B107:D107 B104:B106 B109:D112 B108">
    <cfRule type="expression" dxfId="439" priority="9">
      <formula>(#REF!="0")</formula>
    </cfRule>
  </conditionalFormatting>
  <conditionalFormatting sqref="A47:A112">
    <cfRule type="expression" dxfId="438" priority="8">
      <formula>(#REF!="0")</formula>
    </cfRule>
  </conditionalFormatting>
  <conditionalFormatting sqref="A113:B114">
    <cfRule type="expression" dxfId="437" priority="7">
      <formula>(#REF!="0")</formula>
    </cfRule>
  </conditionalFormatting>
  <conditionalFormatting sqref="B115:D122 B124:D134 C123:D123">
    <cfRule type="expression" dxfId="436" priority="6">
      <formula>(#REF!="0")</formula>
    </cfRule>
  </conditionalFormatting>
  <conditionalFormatting sqref="A115:A134">
    <cfRule type="expression" dxfId="435" priority="5">
      <formula>(#REF!="0")</formula>
    </cfRule>
  </conditionalFormatting>
  <conditionalFormatting sqref="A135:B135">
    <cfRule type="expression" dxfId="434" priority="4">
      <formula>(#REF!="0")</formula>
    </cfRule>
  </conditionalFormatting>
  <conditionalFormatting sqref="A266:B266">
    <cfRule type="expression" dxfId="433" priority="3">
      <formula>(#REF!="0")</formula>
    </cfRule>
  </conditionalFormatting>
  <conditionalFormatting sqref="B267:B270 D267:D270">
    <cfRule type="expression" dxfId="432" priority="2">
      <formula>(#REF!="0")</formula>
    </cfRule>
  </conditionalFormatting>
  <conditionalFormatting sqref="A267:A270">
    <cfRule type="expression" dxfId="431" priority="1">
      <formula>(#REF!="0")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ИНФОРМАЦИЯ ДЛЯ ПОЛЬЗОВАТЕЛЯ</vt:lpstr>
      <vt:lpstr>Ахтубинский район</vt:lpstr>
      <vt:lpstr>Володарский район</vt:lpstr>
      <vt:lpstr>Енотаевский район</vt:lpstr>
      <vt:lpstr>Икрянинский район</vt:lpstr>
      <vt:lpstr>Камызякский район</vt:lpstr>
      <vt:lpstr>Красноярский район</vt:lpstr>
      <vt:lpstr>Лиманский район</vt:lpstr>
      <vt:lpstr>Наримановский район</vt:lpstr>
      <vt:lpstr>Приволжский район</vt:lpstr>
      <vt:lpstr>Харабалинского района</vt:lpstr>
      <vt:lpstr>Черноярского района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Есина Надежда Владимировна</cp:lastModifiedBy>
  <cp:lastPrinted>2022-05-13T09:52:36Z</cp:lastPrinted>
  <dcterms:created xsi:type="dcterms:W3CDTF">2021-10-22T10:48:12Z</dcterms:created>
  <dcterms:modified xsi:type="dcterms:W3CDTF">2022-05-13T11:22:46Z</dcterms:modified>
</cp:coreProperties>
</file>